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Jaicós\0023062-2019\"/>
    </mc:Choice>
  </mc:AlternateContent>
  <bookViews>
    <workbookView xWindow="0" yWindow="0" windowWidth="19200" windowHeight="7500" tabRatio="721" firstSheet="16" activeTab="17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2018.1" sheetId="22" r:id="rId17"/>
    <sheet name="L1" sheetId="23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16" hidden="1">'2018.1'!$A$6:$F$6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16">'2018.1'!$A$1:$F$6</definedName>
    <definedName name="_xlnm.Print_Area" localSheetId="0">'execução 2015 (2)'!$A$1:$E$101</definedName>
    <definedName name="_xlnm.Print_Area" localSheetId="17">'L1'!$A$1:$L$16</definedName>
  </definedNames>
  <calcPr calcId="162913"/>
</workbook>
</file>

<file path=xl/calcChain.xml><?xml version="1.0" encoding="utf-8"?>
<calcChain xmlns="http://schemas.openxmlformats.org/spreadsheetml/2006/main">
  <c r="J13" i="23" l="1"/>
  <c r="H13" i="23"/>
  <c r="H14" i="23"/>
  <c r="I14" i="23" l="1"/>
  <c r="E13" i="23"/>
  <c r="G13" i="23" l="1"/>
  <c r="I13" i="23"/>
  <c r="E14" i="23"/>
  <c r="G14" i="23"/>
  <c r="H3" i="22" l="1"/>
  <c r="G3" i="22" l="1"/>
  <c r="H4" i="22" l="1"/>
  <c r="E7" i="22"/>
  <c r="G4" i="22" l="1"/>
  <c r="D8" i="22"/>
  <c r="D7" i="22"/>
  <c r="D18" i="23"/>
  <c r="D9" i="22"/>
  <c r="E8" i="22"/>
  <c r="E12" i="22" l="1"/>
  <c r="E11" i="22"/>
  <c r="D12" i="22"/>
  <c r="D11" i="22"/>
  <c r="D13" i="22"/>
  <c r="E6" i="22"/>
  <c r="B14" i="22"/>
  <c r="K13" i="23" l="1"/>
  <c r="K14" i="23"/>
  <c r="B13" i="22"/>
  <c r="B12" i="22" l="1"/>
  <c r="B11" i="22" l="1"/>
  <c r="B10" i="22" l="1"/>
  <c r="B9" i="22" l="1"/>
  <c r="C11" i="22" s="1"/>
  <c r="L13" i="23" l="1"/>
  <c r="L14" i="23" l="1"/>
  <c r="L16" i="23" s="1"/>
  <c r="D16" i="23"/>
  <c r="C13" i="23" l="1"/>
  <c r="J16" i="23"/>
  <c r="I16" i="23" s="1"/>
  <c r="F16" i="23"/>
  <c r="H16" i="23"/>
  <c r="C14" i="23"/>
  <c r="C9" i="23"/>
  <c r="G7" i="22" s="1"/>
  <c r="M16" i="23" l="1"/>
  <c r="G16" i="23"/>
  <c r="C16" i="23"/>
  <c r="E16" i="23"/>
  <c r="K16" i="23" l="1"/>
  <c r="M103" i="2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</calcChain>
</file>

<file path=xl/sharedStrings.xml><?xml version="1.0" encoding="utf-8"?>
<sst xmlns="http://schemas.openxmlformats.org/spreadsheetml/2006/main" count="5927" uniqueCount="381">
  <si>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</si>
  <si>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</si>
  <si>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</si>
  <si>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</si>
  <si>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</si>
  <si>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</si>
  <si>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</si>
  <si>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</si>
  <si>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</si>
  <si>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</si>
  <si>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</si>
  <si>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</si>
  <si>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</si>
  <si>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</si>
  <si>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</si>
  <si>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</si>
  <si>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</si>
  <si>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</si>
  <si>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</si>
  <si>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</si>
  <si>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</si>
  <si>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</si>
  <si>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</si>
  <si>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</si>
  <si>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</si>
  <si>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</si>
  <si>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</si>
  <si>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</si>
  <si>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</si>
  <si>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</si>
  <si>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</si>
  <si>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</si>
  <si>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</si>
  <si>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</si>
  <si>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</si>
  <si>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</si>
  <si>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</si>
  <si>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</si>
  <si>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</si>
  <si>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</si>
  <si>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</si>
  <si>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</si>
  <si>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</si>
  <si>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</si>
  <si>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</si>
  <si>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</si>
  <si>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</si>
  <si>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</si>
  <si>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</si>
  <si>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</si>
  <si>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</si>
  <si>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</si>
  <si>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</si>
  <si>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</si>
  <si>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</si>
  <si>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</si>
  <si>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</si>
  <si>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</si>
  <si>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</si>
  <si>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</si>
  <si>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</si>
  <si>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</si>
  <si>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</si>
  <si>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</si>
  <si>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</si>
  <si>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</si>
  <si>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</si>
  <si>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</si>
  <si>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</si>
  <si>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</si>
  <si>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</si>
  <si>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</si>
  <si>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</si>
  <si>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</si>
  <si>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</si>
  <si>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</si>
  <si>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</si>
  <si>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</si>
  <si>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</si>
  <si>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</si>
  <si>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</si>
  <si>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</si>
  <si>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</si>
  <si>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</si>
  <si>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</si>
  <si>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</si>
  <si>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</si>
  <si>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</si>
  <si>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</si>
  <si>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</si>
  <si>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</si>
  <si>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</si>
  <si>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</si>
  <si>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</si>
  <si>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</si>
  <si>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</si>
  <si>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</si>
  <si>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</si>
  <si>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</si>
  <si>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</si>
  <si>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</si>
  <si>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</si>
  <si>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</si>
  <si>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</si>
  <si>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</si>
  <si>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</si>
  <si>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</si>
  <si>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</si>
  <si>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</si>
  <si>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</si>
  <si>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</si>
  <si>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</si>
  <si>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</si>
  <si>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</si>
  <si>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</si>
  <si>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</si>
  <si>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</si>
  <si>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</si>
  <si>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</si>
  <si>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</si>
  <si>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</si>
  <si>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</si>
  <si>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</si>
  <si>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</si>
  <si>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</si>
  <si>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</si>
  <si>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</si>
  <si>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</si>
  <si>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</si>
  <si>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</si>
  <si>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</si>
  <si>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</si>
  <si>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</si>
  <si>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</si>
  <si>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</si>
  <si>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</si>
  <si>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</si>
  <si>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</si>
  <si>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</si>
  <si>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</si>
  <si>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</si>
  <si>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</si>
  <si>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</si>
  <si>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</si>
  <si>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</si>
  <si>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</si>
  <si>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</si>
  <si>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</si>
  <si>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</si>
  <si>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</si>
  <si>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</si>
  <si>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</si>
  <si>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</si>
  <si>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</si>
  <si>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</si>
  <si>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</si>
  <si>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</si>
  <si>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</si>
  <si>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</si>
  <si>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</si>
  <si>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</si>
  <si>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</si>
  <si>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</si>
  <si>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</si>
  <si>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</si>
  <si>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</si>
  <si>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</si>
  <si>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</si>
  <si>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</si>
  <si>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</si>
  <si>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</si>
  <si>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</si>
  <si>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</si>
  <si>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</si>
  <si>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</si>
  <si>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</si>
  <si>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</si>
  <si>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</si>
  <si>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</si>
  <si>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</si>
  <si>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</si>
  <si>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</si>
  <si>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</si>
  <si>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</si>
  <si>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</si>
  <si>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</si>
  <si>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</si>
  <si>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</si>
  <si>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</si>
  <si>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</si>
  <si>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</si>
  <si>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</si>
  <si>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</si>
  <si>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</si>
  <si>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</si>
  <si>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</si>
  <si>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</si>
  <si>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</si>
  <si>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</si>
  <si>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</si>
  <si>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</si>
  <si>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</si>
  <si>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</si>
  <si>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</si>
  <si>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</si>
  <si>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</si>
  <si>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</si>
  <si>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</si>
  <si>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</si>
  <si>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</si>
  <si>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</si>
  <si>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</si>
  <si>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</si>
  <si>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</si>
  <si>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</si>
  <si>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</si>
  <si>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</si>
  <si>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</si>
  <si>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</si>
  <si>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</si>
  <si>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</si>
  <si>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</si>
  <si>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</si>
  <si>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</si>
  <si>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</si>
  <si>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</si>
  <si>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</si>
  <si>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</si>
  <si>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</si>
  <si>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</si>
  <si>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</si>
  <si>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</si>
  <si>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</si>
  <si>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</si>
  <si>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</si>
  <si>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</si>
  <si>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</si>
  <si>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</si>
  <si>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</si>
  <si>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</si>
  <si>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</si>
  <si>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</si>
  <si>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</si>
  <si>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</si>
  <si>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</si>
  <si>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</si>
  <si>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</si>
  <si>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</si>
  <si>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</si>
  <si>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</si>
  <si>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</si>
  <si>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</si>
  <si>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</si>
  <si>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</si>
  <si>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</si>
  <si>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</si>
  <si>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</si>
  <si>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</si>
  <si>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</si>
  <si>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</si>
  <si>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</si>
  <si>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</si>
  <si>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</si>
  <si>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</si>
  <si>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</si>
  <si>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</si>
  <si>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</si>
  <si>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</si>
  <si>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</si>
  <si>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</si>
  <si>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</si>
  <si>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</si>
  <si>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</si>
  <si>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</si>
  <si>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</si>
  <si>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</si>
  <si>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</si>
  <si>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</si>
  <si>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</si>
  <si>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</si>
  <si>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</si>
  <si>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</si>
  <si>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</si>
  <si>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</si>
  <si>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</si>
  <si>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</si>
  <si>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</si>
  <si>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</si>
  <si>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</si>
  <si>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</si>
  <si>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</si>
  <si>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</si>
  <si>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</si>
  <si>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</si>
  <si>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</si>
  <si>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</si>
  <si>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</si>
  <si>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</si>
  <si>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</si>
  <si>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</si>
  <si>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</si>
  <si>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</si>
  <si>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</si>
  <si>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</si>
  <si>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</si>
  <si>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</si>
  <si>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</si>
  <si>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</si>
  <si>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</si>
  <si>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</si>
  <si>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</si>
  <si>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</si>
  <si>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</si>
  <si>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</si>
  <si>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</si>
  <si>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</si>
  <si>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</si>
  <si>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</si>
  <si>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</si>
  <si>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</si>
  <si>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</si>
  <si>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</si>
  <si>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</si>
  <si>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</si>
  <si>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</si>
  <si>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</si>
  <si>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</si>
  <si>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</si>
  <si>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</si>
  <si>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</si>
  <si>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</si>
  <si>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</si>
  <si>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</si>
  <si>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</si>
  <si>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</si>
  <si>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</si>
  <si>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</si>
  <si>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</si>
  <si>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</si>
  <si>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</si>
  <si>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</si>
  <si>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</si>
  <si>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</si>
  <si>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</si>
  <si>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</si>
  <si>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</si>
  <si>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</si>
  <si>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</si>
  <si>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</si>
  <si>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</si>
  <si>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</si>
  <si>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LOTE</t>
  </si>
  <si>
    <t>PARTE INTERNA</t>
  </si>
  <si>
    <t>PARTE DA REDE</t>
  </si>
  <si>
    <t>ESCOLA</t>
  </si>
  <si>
    <t>CIDADE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</si>
  <si>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</si>
  <si>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</si>
  <si>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</si>
  <si>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</si>
  <si>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</si>
  <si>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</si>
  <si>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</si>
  <si>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</si>
  <si>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</si>
  <si>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</si>
  <si>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</si>
  <si>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</si>
  <si>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MONTAGEM DA REDE</t>
  </si>
  <si>
    <t>60 DIAS</t>
  </si>
  <si>
    <t>MONTAGEM DAS INSTALAÇÕES INTERNAS</t>
  </si>
  <si>
    <t>90 DIAS</t>
  </si>
  <si>
    <t>APROVAÇÃO E/OU REVALIDAÇÃO</t>
  </si>
  <si>
    <t>CRONOGRAMA: SUBESTAÇÃO E INSTALAÇÕES DE PONTOS INTERNOS PARA CLIMATIZAÇÃO DAS ESCOLAS:</t>
  </si>
  <si>
    <t>LOTE 01</t>
  </si>
  <si>
    <t>Resumo - Processo 0022497/2017</t>
  </si>
  <si>
    <t>U. E. ANTONIA DE SOUSA ALENCAR</t>
  </si>
  <si>
    <t>U. E. PREFEITO FRANCISCO BORGES</t>
  </si>
  <si>
    <t>ALEGRETE DO PIAUÍ</t>
  </si>
  <si>
    <t>SANTANA DO PIAUÍ</t>
  </si>
  <si>
    <t>U. E. FRUTUOSO JUSCELINO EM JAICÓS -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</si>
</sst>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7" fillId="8" borderId="0" applyNumberFormat="0" applyBorder="0" applyAlignment="0" applyProtection="0"/>
    <xf numFmtId="44" fontId="15" fillId="0" borderId="0" applyFon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165" fontId="0" fillId="0" borderId="0" xfId="0" applyNumberFormat="1"/>
    <xf numFmtId="0" fontId="0" fillId="0" borderId="0" xfId="0" applyFill="1"/>
    <xf numFmtId="0" fontId="18" fillId="9" borderId="1" xfId="13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7" fillId="9" borderId="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0" fontId="19" fillId="0" borderId="2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10" fontId="19" fillId="0" borderId="12" xfId="0" applyNumberFormat="1" applyFont="1" applyBorder="1" applyAlignment="1">
      <alignment horizontal="center" vertical="center" wrapText="1"/>
    </xf>
    <xf numFmtId="10" fontId="22" fillId="10" borderId="25" xfId="0" applyNumberFormat="1" applyFont="1" applyFill="1" applyBorder="1" applyAlignment="1">
      <alignment horizontal="center" vertical="center" wrapText="1"/>
    </xf>
    <xf numFmtId="4" fontId="22" fillId="10" borderId="25" xfId="0" applyNumberFormat="1" applyFont="1" applyFill="1" applyBorder="1" applyAlignment="1">
      <alignment horizontal="center" vertical="center" wrapText="1"/>
    </xf>
    <xf numFmtId="44" fontId="0" fillId="0" borderId="0" xfId="0" applyNumberFormat="1" applyFill="1"/>
    <xf numFmtId="165" fontId="26" fillId="9" borderId="4" xfId="0" applyNumberFormat="1" applyFont="1" applyFill="1" applyBorder="1" applyAlignment="1">
      <alignment horizontal="center" vertical="center" wrapText="1"/>
    </xf>
    <xf numFmtId="165" fontId="26" fillId="9" borderId="2" xfId="0" applyNumberFormat="1" applyFont="1" applyFill="1" applyBorder="1" applyAlignment="1">
      <alignment horizontal="center" vertical="center" wrapText="1"/>
    </xf>
    <xf numFmtId="0" fontId="18" fillId="9" borderId="1" xfId="13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0" fillId="0" borderId="26" xfId="0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22" fillId="10" borderId="23" xfId="0" applyFont="1" applyFill="1" applyBorder="1" applyAlignment="1">
      <alignment horizontal="center" vertical="center" wrapText="1"/>
    </xf>
    <xf numFmtId="0" fontId="22" fillId="10" borderId="24" xfId="0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0" fontId="21" fillId="10" borderId="13" xfId="0" applyFont="1" applyFill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14" xfId="0" applyFont="1" applyFill="1" applyBorder="1" applyAlignment="1">
      <alignment horizontal="center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17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5" fillId="0" borderId="31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14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32" xfId="0" applyFont="1" applyBorder="1" applyAlignment="1">
      <alignment horizontal="left"/>
    </xf>
  </cellXfs>
  <cellStyles count="15">
    <cellStyle name="Bom" xfId="13" builtinId="26"/>
    <cellStyle name="Hiperlink" xfId="11" builtinId="8"/>
    <cellStyle name="Moeda" xfId="14" builtinId="4"/>
    <cellStyle name="Normal" xfId="0" builtinId="0"/>
    <cellStyle name="Normal 2" xfId="1"/>
    <cellStyle name="Normal 2 10" xfId="2"/>
    <cellStyle name="Normal 2 103" xfId="3"/>
    <cellStyle name="Normal 2 43" xfId="4"/>
    <cellStyle name="Normal 3" xfId="5"/>
    <cellStyle name="Separador de milhares 2" xfId="6"/>
    <cellStyle name="Separador de milhares 2 2" xfId="7"/>
    <cellStyle name="Separador de milhares 3" xfId="8"/>
    <cellStyle name="Separador de milhares 3 2" xfId="9"/>
    <cellStyle name="Separador de milhares 3 3" xfId="10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S&#227;o%20Jo&#227;o%20da%20Varjota%20-%20S&#227;o%20Jo&#227;o%20Batista\OR&#199;AMENTO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Inhuma%20-%20Jo&#227;o%20de%20Deus%20Carvalho\OR&#199;AMENTO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Canto%20do%20Buriti%20-%20Agostinho%20Valente\OR&#199;AMENTO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Inhuma%20-%20Manoel%20F.%20B.%20de%20Macedo\OR&#199;AMENTO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Oeiras%20-%20Rocha%20Neto\OR&#199;AMENTO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dokenymoura\Desktop\Processos%20pendentes\Santo%20In&#225;cio%20-%20Jo&#227;o%20de%20Sousa%20Moura\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3531.38</v>
          </cell>
        </row>
        <row r="72">
          <cell r="I72">
            <v>99726.95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4037.47</v>
          </cell>
        </row>
        <row r="72">
          <cell r="I72">
            <v>69555.78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1893.35</v>
          </cell>
        </row>
        <row r="63">
          <cell r="I63">
            <v>62709.16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885.18</v>
          </cell>
        </row>
        <row r="58">
          <cell r="I58">
            <v>46798.640000000007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9265.6200000000008</v>
          </cell>
        </row>
        <row r="53">
          <cell r="I53">
            <v>69436.28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1090.3</v>
          </cell>
        </row>
        <row r="81">
          <cell r="I81">
            <v>118041.49000000002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0" Type="http://schemas.openxmlformats.org/officeDocument/2006/relationships/hyperlink" Target="../../../ESCOLAS%20DA%20EL&#201;TRICA/19&#170;%20GRE/U.E.%20AUREA%20FREIRE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61" Type="http://schemas.openxmlformats.org/officeDocument/2006/relationships/vmlDrawing" Target="../drawings/vmlDrawing1.vm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19" Type="http://schemas.openxmlformats.org/officeDocument/2006/relationships/hyperlink" Target="../../../ESCOLAS%20DA%20EL&#201;TRICA/19&#170;%20GRE/U.E.%20SOLANGE%20VIAN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31" t="s">
        <v>342</v>
      </c>
      <c r="B1" s="132"/>
      <c r="C1" s="132"/>
      <c r="D1" s="132"/>
      <c r="E1" s="133"/>
      <c r="F1" s="134" t="s">
        <v>166</v>
      </c>
      <c r="G1" s="134"/>
      <c r="H1" s="134"/>
      <c r="I1" s="134"/>
      <c r="J1" s="134"/>
      <c r="K1" s="134"/>
      <c r="L1" s="134"/>
      <c r="M1" s="134"/>
      <c r="N1" s="134"/>
      <c r="O1" s="94"/>
      <c r="P1" s="134" t="s">
        <v>176</v>
      </c>
      <c r="Q1" s="134"/>
      <c r="R1" s="134"/>
      <c r="S1" s="134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/>
  <mergeCells count="3">
    <mergeCell ref="A1:E1"/>
    <mergeCell ref="F1:N1"/>
    <mergeCell ref="P1:S1"/>
  </mergeCells>
  <hyperlinks>
    <hyperlink ref="O4" r:id="rId1"/>
    <hyperlink ref="O5" r:id="rId2"/>
    <hyperlink ref="O6" r:id="rId3"/>
    <hyperlink ref="O7" r:id="rId4"/>
    <hyperlink ref="O8" r:id="rId5"/>
    <hyperlink ref="O9" r:id="rId6"/>
    <hyperlink ref="O10" r:id="rId7"/>
    <hyperlink ref="O13" r:id="rId8"/>
    <hyperlink ref="O15" r:id="rId9"/>
    <hyperlink ref="O20" r:id="rId10"/>
    <hyperlink ref="O21" r:id="rId11"/>
    <hyperlink ref="O23" r:id="rId12"/>
    <hyperlink ref="O24" r:id="rId13"/>
    <hyperlink ref="O25" r:id="rId14"/>
    <hyperlink ref="O28" r:id="rId15"/>
    <hyperlink ref="O30" r:id="rId16"/>
    <hyperlink ref="O31" r:id="rId17"/>
    <hyperlink ref="O32" r:id="rId18"/>
    <hyperlink ref="O33" r:id="rId19"/>
    <hyperlink ref="O35" r:id="rId20"/>
    <hyperlink ref="O36" r:id="rId21"/>
    <hyperlink ref="O41" r:id="rId22"/>
    <hyperlink ref="O45" r:id="rId23"/>
    <hyperlink ref="O46" r:id="rId24"/>
    <hyperlink ref="O47" r:id="rId25"/>
    <hyperlink ref="O49" r:id="rId26"/>
    <hyperlink ref="O51" r:id="rId27"/>
    <hyperlink ref="O52" r:id="rId28"/>
    <hyperlink ref="O53" r:id="rId29"/>
    <hyperlink ref="O54" r:id="rId30"/>
    <hyperlink ref="O56" r:id="rId31"/>
    <hyperlink ref="O58" r:id="rId32"/>
    <hyperlink ref="O60" r:id="rId33"/>
    <hyperlink ref="O61" r:id="rId34"/>
    <hyperlink ref="O62" r:id="rId35"/>
    <hyperlink ref="O63" r:id="rId36"/>
    <hyperlink ref="O64" r:id="rId37"/>
    <hyperlink ref="O65" r:id="rId38"/>
    <hyperlink ref="O66" r:id="rId39"/>
    <hyperlink ref="O68" r:id="rId40"/>
    <hyperlink ref="O69" r:id="rId41"/>
    <hyperlink ref="O70" r:id="rId42"/>
    <hyperlink ref="O71" r:id="rId43"/>
    <hyperlink ref="O72" r:id="rId44"/>
    <hyperlink ref="O74" r:id="rId45"/>
    <hyperlink ref="O75" r:id="rId46"/>
    <hyperlink ref="O76" r:id="rId47"/>
    <hyperlink ref="O78" r:id="rId48"/>
    <hyperlink ref="O80" r:id="rId49"/>
    <hyperlink ref="O85" r:id="rId50"/>
    <hyperlink ref="O88" r:id="rId51"/>
    <hyperlink ref="O89" r:id="rId52"/>
    <hyperlink ref="O90" r:id="rId53"/>
    <hyperlink ref="O92" r:id="rId54"/>
    <hyperlink ref="O95" r:id="rId55"/>
    <hyperlink ref="O97" r:id="rId56"/>
    <hyperlink ref="O99" r:id="rId57"/>
    <hyperlink ref="O100" r:id="rId58"/>
    <hyperlink ref="O101" r:id="rId59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38"/>
      <c r="B49" s="139"/>
      <c r="C49" s="140"/>
      <c r="D49" s="19" t="s">
        <v>164</v>
      </c>
    </row>
    <row r="50" spans="1:4" s="6" customFormat="1" ht="18" customHeight="1" x14ac:dyDescent="0.25">
      <c r="A50" s="135" t="s">
        <v>158</v>
      </c>
      <c r="B50" s="136"/>
      <c r="C50" s="137"/>
      <c r="D50" s="14"/>
    </row>
    <row r="51" spans="1:4" s="6" customFormat="1" ht="18" customHeight="1" x14ac:dyDescent="0.25">
      <c r="A51" s="135" t="s">
        <v>159</v>
      </c>
      <c r="B51" s="136"/>
      <c r="C51" s="137"/>
      <c r="D51" s="14"/>
    </row>
    <row r="52" spans="1:4" s="6" customFormat="1" ht="18" customHeight="1" x14ac:dyDescent="0.25">
      <c r="A52" s="135" t="s">
        <v>160</v>
      </c>
      <c r="B52" s="136"/>
      <c r="C52" s="137"/>
      <c r="D52" s="14"/>
    </row>
    <row r="53" spans="1:4" s="6" customFormat="1" ht="18" customHeight="1" x14ac:dyDescent="0.25">
      <c r="A53" s="135" t="s">
        <v>161</v>
      </c>
      <c r="B53" s="136"/>
      <c r="C53" s="137"/>
      <c r="D53" s="14"/>
    </row>
    <row r="54" spans="1:4" s="6" customFormat="1" ht="18" customHeight="1" x14ac:dyDescent="0.25">
      <c r="A54" s="135" t="s">
        <v>162</v>
      </c>
      <c r="B54" s="136"/>
      <c r="C54" s="137"/>
      <c r="D54" s="14"/>
    </row>
    <row r="55" spans="1:4" s="6" customFormat="1" ht="18" customHeight="1" x14ac:dyDescent="0.25">
      <c r="A55" s="135" t="s">
        <v>163</v>
      </c>
      <c r="B55" s="136"/>
      <c r="C55" s="137"/>
      <c r="D55" s="14"/>
    </row>
    <row r="56" spans="1:4" s="6" customFormat="1" ht="18" customHeight="1" x14ac:dyDescent="0.25">
      <c r="A56" s="138"/>
      <c r="B56" s="139"/>
      <c r="C56" s="139"/>
      <c r="D56" s="140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38"/>
      <c r="B59" s="139"/>
      <c r="C59" s="140"/>
      <c r="D59" s="19" t="s">
        <v>164</v>
      </c>
    </row>
    <row r="60" spans="1:4" s="6" customFormat="1" ht="18" customHeight="1" x14ac:dyDescent="0.25">
      <c r="A60" s="135" t="s">
        <v>158</v>
      </c>
      <c r="B60" s="136"/>
      <c r="C60" s="137"/>
      <c r="D60" s="14"/>
    </row>
    <row r="61" spans="1:4" s="6" customFormat="1" ht="18" customHeight="1" x14ac:dyDescent="0.25">
      <c r="A61" s="135" t="s">
        <v>159</v>
      </c>
      <c r="B61" s="136"/>
      <c r="C61" s="137"/>
      <c r="D61" s="14"/>
    </row>
    <row r="62" spans="1:4" s="6" customFormat="1" ht="18" customHeight="1" x14ac:dyDescent="0.25">
      <c r="A62" s="135" t="s">
        <v>160</v>
      </c>
      <c r="B62" s="136"/>
      <c r="C62" s="137"/>
      <c r="D62" s="14"/>
    </row>
    <row r="63" spans="1:4" s="6" customFormat="1" ht="18" customHeight="1" x14ac:dyDescent="0.25">
      <c r="A63" s="135" t="s">
        <v>161</v>
      </c>
      <c r="B63" s="136"/>
      <c r="C63" s="137"/>
      <c r="D63" s="14"/>
    </row>
    <row r="64" spans="1:4" s="6" customFormat="1" ht="18" customHeight="1" x14ac:dyDescent="0.25">
      <c r="A64" s="135" t="s">
        <v>162</v>
      </c>
      <c r="B64" s="136"/>
      <c r="C64" s="137"/>
      <c r="D64" s="14"/>
    </row>
    <row r="65" spans="1:4" s="6" customFormat="1" ht="18" customHeight="1" x14ac:dyDescent="0.25">
      <c r="A65" s="135" t="s">
        <v>163</v>
      </c>
      <c r="B65" s="136"/>
      <c r="C65" s="137"/>
      <c r="D65" s="14"/>
    </row>
    <row r="66" spans="1:4" s="6" customFormat="1" ht="18" customHeight="1" x14ac:dyDescent="0.25">
      <c r="A66" s="138"/>
      <c r="B66" s="139"/>
      <c r="C66" s="139"/>
      <c r="D66" s="140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38"/>
      <c r="B71" s="139"/>
      <c r="C71" s="140"/>
      <c r="D71" s="19" t="s">
        <v>164</v>
      </c>
    </row>
    <row r="72" spans="1:4" s="6" customFormat="1" ht="18" customHeight="1" x14ac:dyDescent="0.25">
      <c r="A72" s="135" t="s">
        <v>158</v>
      </c>
      <c r="B72" s="136"/>
      <c r="C72" s="137"/>
      <c r="D72" s="14"/>
    </row>
    <row r="73" spans="1:4" s="6" customFormat="1" ht="18" customHeight="1" x14ac:dyDescent="0.25">
      <c r="A73" s="135" t="s">
        <v>159</v>
      </c>
      <c r="B73" s="136"/>
      <c r="C73" s="137"/>
      <c r="D73" s="14"/>
    </row>
    <row r="74" spans="1:4" s="6" customFormat="1" ht="18" customHeight="1" x14ac:dyDescent="0.25">
      <c r="A74" s="135" t="s">
        <v>160</v>
      </c>
      <c r="B74" s="136"/>
      <c r="C74" s="137"/>
      <c r="D74" s="14"/>
    </row>
    <row r="75" spans="1:4" s="6" customFormat="1" ht="18" customHeight="1" x14ac:dyDescent="0.25">
      <c r="A75" s="135" t="s">
        <v>161</v>
      </c>
      <c r="B75" s="136"/>
      <c r="C75" s="137"/>
      <c r="D75" s="14"/>
    </row>
    <row r="76" spans="1:4" s="6" customFormat="1" ht="18" customHeight="1" x14ac:dyDescent="0.25">
      <c r="A76" s="135" t="s">
        <v>162</v>
      </c>
      <c r="B76" s="136"/>
      <c r="C76" s="137"/>
      <c r="D76" s="14"/>
    </row>
    <row r="77" spans="1:4" s="6" customFormat="1" ht="18" customHeight="1" x14ac:dyDescent="0.25">
      <c r="A77" s="135" t="s">
        <v>163</v>
      </c>
      <c r="B77" s="136"/>
      <c r="C77" s="137"/>
      <c r="D77" s="14"/>
    </row>
    <row r="78" spans="1:4" s="6" customFormat="1" ht="18" customHeight="1" x14ac:dyDescent="0.25">
      <c r="A78" s="138"/>
      <c r="B78" s="139"/>
      <c r="C78" s="139"/>
      <c r="D78" s="140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38"/>
      <c r="B80" s="139"/>
      <c r="C80" s="140"/>
      <c r="D80" s="19" t="s">
        <v>164</v>
      </c>
    </row>
    <row r="81" spans="1:4" ht="18" customHeight="1" x14ac:dyDescent="0.25">
      <c r="A81" s="135" t="s">
        <v>158</v>
      </c>
      <c r="B81" s="136"/>
      <c r="C81" s="137"/>
      <c r="D81" s="14"/>
    </row>
    <row r="82" spans="1:4" ht="18" customHeight="1" x14ac:dyDescent="0.25">
      <c r="A82" s="135" t="s">
        <v>159</v>
      </c>
      <c r="B82" s="136"/>
      <c r="C82" s="137"/>
      <c r="D82" s="14"/>
    </row>
    <row r="83" spans="1:4" ht="18" customHeight="1" x14ac:dyDescent="0.25">
      <c r="A83" s="135" t="s">
        <v>160</v>
      </c>
      <c r="B83" s="136"/>
      <c r="C83" s="137"/>
      <c r="D83" s="14"/>
    </row>
    <row r="84" spans="1:4" ht="18" customHeight="1" x14ac:dyDescent="0.25">
      <c r="A84" s="135" t="s">
        <v>161</v>
      </c>
      <c r="B84" s="136"/>
      <c r="C84" s="137"/>
      <c r="D84" s="14"/>
    </row>
    <row r="85" spans="1:4" ht="18" customHeight="1" x14ac:dyDescent="0.25">
      <c r="A85" s="135" t="s">
        <v>162</v>
      </c>
      <c r="B85" s="136"/>
      <c r="C85" s="137"/>
      <c r="D85" s="14"/>
    </row>
    <row r="86" spans="1:4" ht="18" customHeight="1" x14ac:dyDescent="0.25">
      <c r="A86" s="135" t="s">
        <v>163</v>
      </c>
      <c r="B86" s="136"/>
      <c r="C86" s="137"/>
      <c r="D86" s="14"/>
    </row>
    <row r="87" spans="1:4" ht="18" customHeight="1" x14ac:dyDescent="0.25">
      <c r="A87" s="138"/>
      <c r="B87" s="139"/>
      <c r="C87" s="139"/>
      <c r="D87" s="140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38"/>
      <c r="B122" s="139"/>
      <c r="C122" s="140"/>
      <c r="D122" s="19" t="s">
        <v>164</v>
      </c>
    </row>
    <row r="123" spans="1:4" ht="18" customHeight="1" x14ac:dyDescent="0.25">
      <c r="A123" s="135" t="s">
        <v>158</v>
      </c>
      <c r="B123" s="136"/>
      <c r="C123" s="137"/>
      <c r="D123" s="14"/>
    </row>
    <row r="124" spans="1:4" ht="18" customHeight="1" x14ac:dyDescent="0.25">
      <c r="A124" s="135" t="s">
        <v>159</v>
      </c>
      <c r="B124" s="136"/>
      <c r="C124" s="137"/>
      <c r="D124" s="14"/>
    </row>
    <row r="125" spans="1:4" ht="18" customHeight="1" x14ac:dyDescent="0.25">
      <c r="A125" s="135" t="s">
        <v>160</v>
      </c>
      <c r="B125" s="136"/>
      <c r="C125" s="137"/>
      <c r="D125" s="14"/>
    </row>
    <row r="126" spans="1:4" ht="18" customHeight="1" x14ac:dyDescent="0.25">
      <c r="A126" s="135" t="s">
        <v>161</v>
      </c>
      <c r="B126" s="136"/>
      <c r="C126" s="137"/>
      <c r="D126" s="14"/>
    </row>
    <row r="127" spans="1:4" ht="18" customHeight="1" x14ac:dyDescent="0.25">
      <c r="A127" s="135" t="s">
        <v>162</v>
      </c>
      <c r="B127" s="136"/>
      <c r="C127" s="137"/>
      <c r="D127" s="14"/>
    </row>
    <row r="128" spans="1:4" ht="18" customHeight="1" x14ac:dyDescent="0.25">
      <c r="A128" s="135" t="s">
        <v>163</v>
      </c>
      <c r="B128" s="136"/>
      <c r="C128" s="137"/>
      <c r="D128" s="14"/>
    </row>
    <row r="129" spans="1:4" ht="18" customHeight="1" x14ac:dyDescent="0.25">
      <c r="A129" s="138"/>
      <c r="B129" s="139"/>
      <c r="C129" s="139"/>
      <c r="D129" s="140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38"/>
      <c r="B132" s="139"/>
      <c r="C132" s="140"/>
      <c r="D132" s="19" t="s">
        <v>164</v>
      </c>
    </row>
    <row r="133" spans="1:4" ht="18" customHeight="1" x14ac:dyDescent="0.25">
      <c r="A133" s="135" t="s">
        <v>158</v>
      </c>
      <c r="B133" s="136"/>
      <c r="C133" s="137"/>
      <c r="D133" s="14"/>
    </row>
    <row r="134" spans="1:4" ht="18" customHeight="1" x14ac:dyDescent="0.25">
      <c r="A134" s="135" t="s">
        <v>159</v>
      </c>
      <c r="B134" s="136"/>
      <c r="C134" s="137"/>
      <c r="D134" s="14"/>
    </row>
    <row r="135" spans="1:4" ht="18" customHeight="1" x14ac:dyDescent="0.25">
      <c r="A135" s="135" t="s">
        <v>160</v>
      </c>
      <c r="B135" s="136"/>
      <c r="C135" s="137"/>
      <c r="D135" s="14"/>
    </row>
    <row r="136" spans="1:4" ht="18" customHeight="1" x14ac:dyDescent="0.25">
      <c r="A136" s="135" t="s">
        <v>161</v>
      </c>
      <c r="B136" s="136"/>
      <c r="C136" s="137"/>
      <c r="D136" s="14"/>
    </row>
    <row r="137" spans="1:4" ht="18" customHeight="1" x14ac:dyDescent="0.25">
      <c r="A137" s="135" t="s">
        <v>162</v>
      </c>
      <c r="B137" s="136"/>
      <c r="C137" s="137"/>
      <c r="D137" s="14"/>
    </row>
    <row r="138" spans="1:4" ht="18" customHeight="1" x14ac:dyDescent="0.25">
      <c r="A138" s="135" t="s">
        <v>163</v>
      </c>
      <c r="B138" s="136"/>
      <c r="C138" s="137"/>
      <c r="D138" s="14"/>
    </row>
    <row r="139" spans="1:4" ht="18" customHeight="1" x14ac:dyDescent="0.25">
      <c r="A139" s="138"/>
      <c r="B139" s="139"/>
      <c r="C139" s="139"/>
      <c r="D139" s="140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38"/>
      <c r="B155" s="139"/>
      <c r="C155" s="140"/>
      <c r="D155" s="19" t="s">
        <v>164</v>
      </c>
    </row>
    <row r="156" spans="1:4" s="6" customFormat="1" x14ac:dyDescent="0.25">
      <c r="A156" s="135" t="s">
        <v>158</v>
      </c>
      <c r="B156" s="136"/>
      <c r="C156" s="137"/>
      <c r="D156" s="14"/>
    </row>
    <row r="157" spans="1:4" s="6" customFormat="1" x14ac:dyDescent="0.25">
      <c r="A157" s="135" t="s">
        <v>159</v>
      </c>
      <c r="B157" s="136"/>
      <c r="C157" s="137"/>
      <c r="D157" s="14"/>
    </row>
    <row r="158" spans="1:4" s="6" customFormat="1" x14ac:dyDescent="0.25">
      <c r="A158" s="135" t="s">
        <v>160</v>
      </c>
      <c r="B158" s="136"/>
      <c r="C158" s="137"/>
      <c r="D158" s="14"/>
    </row>
    <row r="159" spans="1:4" s="6" customFormat="1" x14ac:dyDescent="0.25">
      <c r="A159" s="135" t="s">
        <v>161</v>
      </c>
      <c r="B159" s="136"/>
      <c r="C159" s="137"/>
      <c r="D159" s="14"/>
    </row>
    <row r="160" spans="1:4" s="6" customFormat="1" x14ac:dyDescent="0.25">
      <c r="A160" s="135" t="s">
        <v>162</v>
      </c>
      <c r="B160" s="136"/>
      <c r="C160" s="137"/>
      <c r="D160" s="14"/>
    </row>
    <row r="161" spans="1:4" s="6" customFormat="1" x14ac:dyDescent="0.25">
      <c r="A161" s="135" t="s">
        <v>163</v>
      </c>
      <c r="B161" s="136"/>
      <c r="C161" s="137"/>
      <c r="D161" s="14"/>
    </row>
    <row r="162" spans="1:4" s="6" customFormat="1" x14ac:dyDescent="0.25">
      <c r="A162" s="138"/>
      <c r="B162" s="139"/>
      <c r="C162" s="139"/>
      <c r="D162" s="140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38"/>
      <c r="B165" s="139"/>
      <c r="C165" s="140"/>
      <c r="D165" s="19" t="s">
        <v>164</v>
      </c>
    </row>
    <row r="166" spans="1:4" x14ac:dyDescent="0.25">
      <c r="A166" s="135" t="s">
        <v>158</v>
      </c>
      <c r="B166" s="136"/>
      <c r="C166" s="137"/>
      <c r="D166" s="14"/>
    </row>
    <row r="167" spans="1:4" x14ac:dyDescent="0.25">
      <c r="A167" s="135" t="s">
        <v>159</v>
      </c>
      <c r="B167" s="136"/>
      <c r="C167" s="137"/>
      <c r="D167" s="14"/>
    </row>
    <row r="168" spans="1:4" x14ac:dyDescent="0.25">
      <c r="A168" s="135" t="s">
        <v>160</v>
      </c>
      <c r="B168" s="136"/>
      <c r="C168" s="137"/>
      <c r="D168" s="14"/>
    </row>
    <row r="169" spans="1:4" x14ac:dyDescent="0.25">
      <c r="A169" s="135" t="s">
        <v>161</v>
      </c>
      <c r="B169" s="136"/>
      <c r="C169" s="137"/>
      <c r="D169" s="14"/>
    </row>
    <row r="170" spans="1:4" x14ac:dyDescent="0.25">
      <c r="A170" s="135" t="s">
        <v>162</v>
      </c>
      <c r="B170" s="136"/>
      <c r="C170" s="137"/>
      <c r="D170" s="14"/>
    </row>
    <row r="171" spans="1:4" x14ac:dyDescent="0.25">
      <c r="A171" s="135" t="s">
        <v>163</v>
      </c>
      <c r="B171" s="136"/>
      <c r="C171" s="137"/>
      <c r="D171" s="14"/>
    </row>
    <row r="172" spans="1:4" x14ac:dyDescent="0.25">
      <c r="A172" s="138"/>
      <c r="B172" s="139"/>
      <c r="C172" s="139"/>
      <c r="D172" s="140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38"/>
      <c r="B174" s="139"/>
      <c r="C174" s="140"/>
      <c r="D174" s="19" t="s">
        <v>164</v>
      </c>
    </row>
    <row r="175" spans="1:4" x14ac:dyDescent="0.25">
      <c r="A175" s="135" t="s">
        <v>158</v>
      </c>
      <c r="B175" s="136"/>
      <c r="C175" s="137"/>
      <c r="D175" s="14"/>
    </row>
    <row r="176" spans="1:4" x14ac:dyDescent="0.25">
      <c r="A176" s="135" t="s">
        <v>159</v>
      </c>
      <c r="B176" s="136"/>
      <c r="C176" s="137"/>
      <c r="D176" s="14"/>
    </row>
    <row r="177" spans="1:4" x14ac:dyDescent="0.25">
      <c r="A177" s="135" t="s">
        <v>160</v>
      </c>
      <c r="B177" s="136"/>
      <c r="C177" s="137"/>
      <c r="D177" s="14"/>
    </row>
    <row r="178" spans="1:4" x14ac:dyDescent="0.25">
      <c r="A178" s="135" t="s">
        <v>161</v>
      </c>
      <c r="B178" s="136"/>
      <c r="C178" s="137"/>
      <c r="D178" s="14"/>
    </row>
    <row r="179" spans="1:4" x14ac:dyDescent="0.25">
      <c r="A179" s="135" t="s">
        <v>162</v>
      </c>
      <c r="B179" s="136"/>
      <c r="C179" s="137"/>
      <c r="D179" s="14"/>
    </row>
    <row r="180" spans="1:4" x14ac:dyDescent="0.25">
      <c r="A180" s="135" t="s">
        <v>163</v>
      </c>
      <c r="B180" s="136"/>
      <c r="C180" s="137"/>
      <c r="D180" s="14"/>
    </row>
    <row r="181" spans="1:4" x14ac:dyDescent="0.25">
      <c r="A181" s="138"/>
      <c r="B181" s="139"/>
      <c r="C181" s="139"/>
      <c r="D181" s="140"/>
    </row>
  </sheetData>
  <autoFilter ref="A1:D173">
    <filterColumn colId="1">
      <filters>
        <filter val="9ª"/>
      </filters>
    </filterColumn>
  </autoFilter>
  <mergeCells count="73">
    <mergeCell ref="A53:C53"/>
    <mergeCell ref="A2:D2"/>
    <mergeCell ref="A49:C49"/>
    <mergeCell ref="A50:C50"/>
    <mergeCell ref="A51:C51"/>
    <mergeCell ref="A52:C52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81:D181"/>
    <mergeCell ref="A175:C175"/>
    <mergeCell ref="A176:C176"/>
    <mergeCell ref="A177:C177"/>
    <mergeCell ref="A178:C178"/>
    <mergeCell ref="A179:C179"/>
    <mergeCell ref="A180:C18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38"/>
      <c r="B47" s="139"/>
      <c r="C47" s="140"/>
      <c r="D47" s="19" t="s">
        <v>164</v>
      </c>
    </row>
    <row r="48" spans="1:4" s="6" customFormat="1" ht="18" customHeight="1" x14ac:dyDescent="0.25">
      <c r="A48" s="135" t="s">
        <v>158</v>
      </c>
      <c r="B48" s="136"/>
      <c r="C48" s="137"/>
      <c r="D48" s="14"/>
    </row>
    <row r="49" spans="1:4" s="6" customFormat="1" ht="18" customHeight="1" x14ac:dyDescent="0.25">
      <c r="A49" s="135" t="s">
        <v>159</v>
      </c>
      <c r="B49" s="136"/>
      <c r="C49" s="137"/>
      <c r="D49" s="14"/>
    </row>
    <row r="50" spans="1:4" s="6" customFormat="1" ht="18" customHeight="1" x14ac:dyDescent="0.25">
      <c r="A50" s="135" t="s">
        <v>160</v>
      </c>
      <c r="B50" s="136"/>
      <c r="C50" s="137"/>
      <c r="D50" s="14"/>
    </row>
    <row r="51" spans="1:4" s="6" customFormat="1" ht="18" customHeight="1" x14ac:dyDescent="0.25">
      <c r="A51" s="135" t="s">
        <v>161</v>
      </c>
      <c r="B51" s="136"/>
      <c r="C51" s="137"/>
      <c r="D51" s="14"/>
    </row>
    <row r="52" spans="1:4" s="6" customFormat="1" ht="18" customHeight="1" x14ac:dyDescent="0.25">
      <c r="A52" s="135" t="s">
        <v>162</v>
      </c>
      <c r="B52" s="136"/>
      <c r="C52" s="137"/>
      <c r="D52" s="14"/>
    </row>
    <row r="53" spans="1:4" s="6" customFormat="1" ht="18" customHeight="1" x14ac:dyDescent="0.25">
      <c r="A53" s="135" t="s">
        <v>163</v>
      </c>
      <c r="B53" s="136"/>
      <c r="C53" s="137"/>
      <c r="D53" s="14"/>
    </row>
    <row r="54" spans="1:4" s="6" customFormat="1" ht="18" customHeight="1" x14ac:dyDescent="0.25">
      <c r="A54" s="138"/>
      <c r="B54" s="139"/>
      <c r="C54" s="139"/>
      <c r="D54" s="140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38"/>
      <c r="B114" s="139"/>
      <c r="C114" s="140"/>
      <c r="D114" s="19" t="s">
        <v>164</v>
      </c>
    </row>
    <row r="115" spans="1:4" x14ac:dyDescent="0.25">
      <c r="A115" s="135" t="s">
        <v>158</v>
      </c>
      <c r="B115" s="136"/>
      <c r="C115" s="137"/>
      <c r="D115" s="14"/>
    </row>
    <row r="116" spans="1:4" x14ac:dyDescent="0.25">
      <c r="A116" s="135" t="s">
        <v>159</v>
      </c>
      <c r="B116" s="136"/>
      <c r="C116" s="137"/>
      <c r="D116" s="14"/>
    </row>
    <row r="117" spans="1:4" x14ac:dyDescent="0.25">
      <c r="A117" s="135" t="s">
        <v>160</v>
      </c>
      <c r="B117" s="136"/>
      <c r="C117" s="137"/>
      <c r="D117" s="14"/>
    </row>
    <row r="118" spans="1:4" x14ac:dyDescent="0.25">
      <c r="A118" s="135" t="s">
        <v>161</v>
      </c>
      <c r="B118" s="136"/>
      <c r="C118" s="137"/>
      <c r="D118" s="14"/>
    </row>
    <row r="119" spans="1:4" x14ac:dyDescent="0.25">
      <c r="A119" s="135" t="s">
        <v>162</v>
      </c>
      <c r="B119" s="136"/>
      <c r="C119" s="137"/>
      <c r="D119" s="14"/>
    </row>
    <row r="120" spans="1:4" x14ac:dyDescent="0.25">
      <c r="A120" s="135" t="s">
        <v>163</v>
      </c>
      <c r="B120" s="136"/>
      <c r="C120" s="137"/>
      <c r="D120" s="14"/>
    </row>
    <row r="121" spans="1:4" x14ac:dyDescent="0.25">
      <c r="A121" s="138"/>
      <c r="B121" s="139"/>
      <c r="C121" s="139"/>
      <c r="D121" s="140"/>
    </row>
  </sheetData>
  <autoFilter ref="A1:D113">
    <filterColumn colId="1">
      <filters>
        <filter val="7ª"/>
      </filters>
    </filterColumn>
  </autoFilter>
  <mergeCells count="17"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  <mergeCell ref="A120:C120"/>
    <mergeCell ref="A121:D121"/>
    <mergeCell ref="A114:C114"/>
    <mergeCell ref="A115:C115"/>
    <mergeCell ref="A116:C116"/>
    <mergeCell ref="A117:C117"/>
    <mergeCell ref="A118:C118"/>
    <mergeCell ref="A119:C11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38"/>
      <c r="B11" s="139"/>
      <c r="C11" s="140"/>
      <c r="D11" s="19" t="s">
        <v>164</v>
      </c>
    </row>
    <row r="12" spans="1:4" ht="18" customHeight="1" x14ac:dyDescent="0.25">
      <c r="A12" s="135" t="s">
        <v>158</v>
      </c>
      <c r="B12" s="136"/>
      <c r="C12" s="137"/>
      <c r="D12" s="14"/>
    </row>
    <row r="13" spans="1:4" ht="18" customHeight="1" x14ac:dyDescent="0.25">
      <c r="A13" s="135" t="s">
        <v>159</v>
      </c>
      <c r="B13" s="136"/>
      <c r="C13" s="137"/>
      <c r="D13" s="14"/>
    </row>
    <row r="14" spans="1:4" ht="18" customHeight="1" x14ac:dyDescent="0.25">
      <c r="A14" s="135" t="s">
        <v>160</v>
      </c>
      <c r="B14" s="136"/>
      <c r="C14" s="137"/>
      <c r="D14" s="14"/>
    </row>
    <row r="15" spans="1:4" ht="18" customHeight="1" x14ac:dyDescent="0.25">
      <c r="A15" s="135" t="s">
        <v>161</v>
      </c>
      <c r="B15" s="136"/>
      <c r="C15" s="137"/>
      <c r="D15" s="14"/>
    </row>
    <row r="16" spans="1:4" ht="18" customHeight="1" x14ac:dyDescent="0.25">
      <c r="A16" s="135" t="s">
        <v>162</v>
      </c>
      <c r="B16" s="136"/>
      <c r="C16" s="137"/>
      <c r="D16" s="14"/>
    </row>
    <row r="17" spans="1:4" ht="18" customHeight="1" x14ac:dyDescent="0.25">
      <c r="A17" s="135" t="s">
        <v>163</v>
      </c>
      <c r="B17" s="136"/>
      <c r="C17" s="137"/>
      <c r="D17" s="14"/>
    </row>
    <row r="18" spans="1:4" ht="18" customHeight="1" x14ac:dyDescent="0.25">
      <c r="A18" s="138"/>
      <c r="B18" s="139"/>
      <c r="C18" s="139"/>
      <c r="D18" s="140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38"/>
      <c r="B33" s="139"/>
      <c r="C33" s="140"/>
      <c r="D33" s="19" t="s">
        <v>164</v>
      </c>
    </row>
    <row r="34" spans="1:4" ht="18" customHeight="1" x14ac:dyDescent="0.25">
      <c r="A34" s="135" t="s">
        <v>158</v>
      </c>
      <c r="B34" s="136"/>
      <c r="C34" s="137"/>
      <c r="D34" s="14"/>
    </row>
    <row r="35" spans="1:4" ht="18" customHeight="1" x14ac:dyDescent="0.25">
      <c r="A35" s="135" t="s">
        <v>159</v>
      </c>
      <c r="B35" s="136"/>
      <c r="C35" s="137"/>
      <c r="D35" s="14"/>
    </row>
    <row r="36" spans="1:4" ht="18" customHeight="1" x14ac:dyDescent="0.25">
      <c r="A36" s="135" t="s">
        <v>160</v>
      </c>
      <c r="B36" s="136"/>
      <c r="C36" s="137"/>
      <c r="D36" s="14"/>
    </row>
    <row r="37" spans="1:4" ht="18" customHeight="1" x14ac:dyDescent="0.25">
      <c r="A37" s="135" t="s">
        <v>161</v>
      </c>
      <c r="B37" s="136"/>
      <c r="C37" s="137"/>
      <c r="D37" s="14"/>
    </row>
    <row r="38" spans="1:4" ht="18" customHeight="1" x14ac:dyDescent="0.25">
      <c r="A38" s="135" t="s">
        <v>162</v>
      </c>
      <c r="B38" s="136"/>
      <c r="C38" s="137"/>
      <c r="D38" s="14"/>
    </row>
    <row r="39" spans="1:4" ht="18" customHeight="1" x14ac:dyDescent="0.25">
      <c r="A39" s="135" t="s">
        <v>163</v>
      </c>
      <c r="B39" s="136"/>
      <c r="C39" s="137"/>
      <c r="D39" s="14"/>
    </row>
    <row r="40" spans="1:4" ht="18" customHeight="1" x14ac:dyDescent="0.25">
      <c r="A40" s="138"/>
      <c r="B40" s="139"/>
      <c r="C40" s="139"/>
      <c r="D40" s="140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38"/>
      <c r="B42" s="139"/>
      <c r="C42" s="140"/>
      <c r="D42" s="19" t="s">
        <v>164</v>
      </c>
    </row>
    <row r="43" spans="1:4" ht="18" customHeight="1" x14ac:dyDescent="0.25">
      <c r="A43" s="135" t="s">
        <v>158</v>
      </c>
      <c r="B43" s="136"/>
      <c r="C43" s="137"/>
      <c r="D43" s="14"/>
    </row>
    <row r="44" spans="1:4" ht="18" customHeight="1" x14ac:dyDescent="0.25">
      <c r="A44" s="135" t="s">
        <v>159</v>
      </c>
      <c r="B44" s="136"/>
      <c r="C44" s="137"/>
      <c r="D44" s="14"/>
    </row>
    <row r="45" spans="1:4" ht="18" customHeight="1" x14ac:dyDescent="0.25">
      <c r="A45" s="135" t="s">
        <v>160</v>
      </c>
      <c r="B45" s="136"/>
      <c r="C45" s="137"/>
      <c r="D45" s="14"/>
    </row>
    <row r="46" spans="1:4" ht="18" customHeight="1" x14ac:dyDescent="0.25">
      <c r="A46" s="135" t="s">
        <v>161</v>
      </c>
      <c r="B46" s="136"/>
      <c r="C46" s="137"/>
      <c r="D46" s="14"/>
    </row>
    <row r="47" spans="1:4" ht="18" customHeight="1" x14ac:dyDescent="0.25">
      <c r="A47" s="135" t="s">
        <v>162</v>
      </c>
      <c r="B47" s="136"/>
      <c r="C47" s="137"/>
      <c r="D47" s="14"/>
    </row>
    <row r="48" spans="1:4" ht="18" customHeight="1" x14ac:dyDescent="0.25">
      <c r="A48" s="135" t="s">
        <v>163</v>
      </c>
      <c r="B48" s="136"/>
      <c r="C48" s="137"/>
      <c r="D48" s="14"/>
    </row>
    <row r="49" spans="1:4" ht="18" customHeight="1" x14ac:dyDescent="0.25">
      <c r="A49" s="138"/>
      <c r="B49" s="139"/>
      <c r="C49" s="139"/>
      <c r="D49" s="140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38"/>
      <c r="B51" s="139"/>
      <c r="C51" s="140"/>
      <c r="D51" s="19" t="s">
        <v>164</v>
      </c>
    </row>
    <row r="52" spans="1:4" ht="18" customHeight="1" x14ac:dyDescent="0.25">
      <c r="A52" s="135" t="s">
        <v>158</v>
      </c>
      <c r="B52" s="136"/>
      <c r="C52" s="137"/>
      <c r="D52" s="14"/>
    </row>
    <row r="53" spans="1:4" ht="18" customHeight="1" x14ac:dyDescent="0.25">
      <c r="A53" s="135" t="s">
        <v>159</v>
      </c>
      <c r="B53" s="136"/>
      <c r="C53" s="137"/>
      <c r="D53" s="14"/>
    </row>
    <row r="54" spans="1:4" ht="18" customHeight="1" x14ac:dyDescent="0.25">
      <c r="A54" s="135" t="s">
        <v>160</v>
      </c>
      <c r="B54" s="136"/>
      <c r="C54" s="137"/>
      <c r="D54" s="14"/>
    </row>
    <row r="55" spans="1:4" ht="18" customHeight="1" x14ac:dyDescent="0.25">
      <c r="A55" s="135" t="s">
        <v>161</v>
      </c>
      <c r="B55" s="136"/>
      <c r="C55" s="137"/>
      <c r="D55" s="14"/>
    </row>
    <row r="56" spans="1:4" ht="18" customHeight="1" x14ac:dyDescent="0.25">
      <c r="A56" s="135" t="s">
        <v>162</v>
      </c>
      <c r="B56" s="136"/>
      <c r="C56" s="137"/>
      <c r="D56" s="14"/>
    </row>
    <row r="57" spans="1:4" ht="18" customHeight="1" x14ac:dyDescent="0.25">
      <c r="A57" s="135" t="s">
        <v>163</v>
      </c>
      <c r="B57" s="136"/>
      <c r="C57" s="137"/>
      <c r="D57" s="14"/>
    </row>
    <row r="58" spans="1:4" ht="18" customHeight="1" x14ac:dyDescent="0.25">
      <c r="A58" s="138"/>
      <c r="B58" s="139"/>
      <c r="C58" s="139"/>
      <c r="D58" s="140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38"/>
      <c r="B96" s="139"/>
      <c r="C96" s="140"/>
      <c r="D96" s="19" t="s">
        <v>164</v>
      </c>
    </row>
    <row r="97" spans="1:4" ht="18" customHeight="1" x14ac:dyDescent="0.25">
      <c r="A97" s="135" t="s">
        <v>158</v>
      </c>
      <c r="B97" s="136"/>
      <c r="C97" s="137"/>
      <c r="D97" s="14"/>
    </row>
    <row r="98" spans="1:4" ht="18" customHeight="1" x14ac:dyDescent="0.25">
      <c r="A98" s="135" t="s">
        <v>159</v>
      </c>
      <c r="B98" s="136"/>
      <c r="C98" s="137"/>
      <c r="D98" s="14"/>
    </row>
    <row r="99" spans="1:4" ht="18" customHeight="1" x14ac:dyDescent="0.25">
      <c r="A99" s="135" t="s">
        <v>160</v>
      </c>
      <c r="B99" s="136"/>
      <c r="C99" s="137"/>
      <c r="D99" s="14"/>
    </row>
    <row r="100" spans="1:4" ht="18" customHeight="1" x14ac:dyDescent="0.25">
      <c r="A100" s="135" t="s">
        <v>161</v>
      </c>
      <c r="B100" s="136"/>
      <c r="C100" s="137"/>
      <c r="D100" s="14"/>
    </row>
    <row r="101" spans="1:4" ht="18" customHeight="1" x14ac:dyDescent="0.25">
      <c r="A101" s="135" t="s">
        <v>162</v>
      </c>
      <c r="B101" s="136"/>
      <c r="C101" s="137"/>
      <c r="D101" s="14"/>
    </row>
    <row r="102" spans="1:4" ht="18" customHeight="1" x14ac:dyDescent="0.25">
      <c r="A102" s="135" t="s">
        <v>163</v>
      </c>
      <c r="B102" s="136"/>
      <c r="C102" s="137"/>
      <c r="D102" s="14"/>
    </row>
    <row r="103" spans="1:4" ht="18" customHeight="1" x14ac:dyDescent="0.25">
      <c r="A103" s="138"/>
      <c r="B103" s="139"/>
      <c r="C103" s="139"/>
      <c r="D103" s="140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38"/>
      <c r="B137" s="139"/>
      <c r="C137" s="140"/>
      <c r="D137" s="19" t="s">
        <v>164</v>
      </c>
    </row>
    <row r="138" spans="1:4" ht="18" customHeight="1" x14ac:dyDescent="0.25">
      <c r="A138" s="135" t="s">
        <v>158</v>
      </c>
      <c r="B138" s="136"/>
      <c r="C138" s="137"/>
      <c r="D138" s="14"/>
    </row>
    <row r="139" spans="1:4" ht="18" customHeight="1" x14ac:dyDescent="0.25">
      <c r="A139" s="135" t="s">
        <v>159</v>
      </c>
      <c r="B139" s="136"/>
      <c r="C139" s="137"/>
      <c r="D139" s="14"/>
    </row>
    <row r="140" spans="1:4" ht="18" customHeight="1" x14ac:dyDescent="0.25">
      <c r="A140" s="135" t="s">
        <v>160</v>
      </c>
      <c r="B140" s="136"/>
      <c r="C140" s="137"/>
      <c r="D140" s="14"/>
    </row>
    <row r="141" spans="1:4" ht="18" customHeight="1" x14ac:dyDescent="0.25">
      <c r="A141" s="135" t="s">
        <v>161</v>
      </c>
      <c r="B141" s="136"/>
      <c r="C141" s="137"/>
      <c r="D141" s="14"/>
    </row>
    <row r="142" spans="1:4" ht="18" customHeight="1" x14ac:dyDescent="0.25">
      <c r="A142" s="135" t="s">
        <v>162</v>
      </c>
      <c r="B142" s="136"/>
      <c r="C142" s="137"/>
      <c r="D142" s="14"/>
    </row>
    <row r="143" spans="1:4" ht="18" customHeight="1" x14ac:dyDescent="0.25">
      <c r="A143" s="135" t="s">
        <v>163</v>
      </c>
      <c r="B143" s="136"/>
      <c r="C143" s="137"/>
      <c r="D143" s="14"/>
    </row>
    <row r="144" spans="1:4" ht="18" customHeight="1" x14ac:dyDescent="0.25">
      <c r="A144" s="138"/>
      <c r="B144" s="139"/>
      <c r="C144" s="139"/>
      <c r="D144" s="140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38"/>
      <c r="B146" s="139"/>
      <c r="C146" s="140"/>
      <c r="D146" s="19" t="s">
        <v>164</v>
      </c>
    </row>
    <row r="147" spans="1:4" ht="18" customHeight="1" x14ac:dyDescent="0.25">
      <c r="A147" s="135" t="s">
        <v>158</v>
      </c>
      <c r="B147" s="136"/>
      <c r="C147" s="137"/>
      <c r="D147" s="14"/>
    </row>
    <row r="148" spans="1:4" ht="18" customHeight="1" x14ac:dyDescent="0.25">
      <c r="A148" s="135" t="s">
        <v>159</v>
      </c>
      <c r="B148" s="136"/>
      <c r="C148" s="137"/>
      <c r="D148" s="14"/>
    </row>
    <row r="149" spans="1:4" ht="18" customHeight="1" x14ac:dyDescent="0.25">
      <c r="A149" s="135" t="s">
        <v>160</v>
      </c>
      <c r="B149" s="136"/>
      <c r="C149" s="137"/>
      <c r="D149" s="14"/>
    </row>
    <row r="150" spans="1:4" ht="18" customHeight="1" x14ac:dyDescent="0.25">
      <c r="A150" s="135" t="s">
        <v>161</v>
      </c>
      <c r="B150" s="136"/>
      <c r="C150" s="137"/>
      <c r="D150" s="14"/>
    </row>
    <row r="151" spans="1:4" ht="18" customHeight="1" x14ac:dyDescent="0.25">
      <c r="A151" s="135" t="s">
        <v>162</v>
      </c>
      <c r="B151" s="136"/>
      <c r="C151" s="137"/>
      <c r="D151" s="14"/>
    </row>
    <row r="152" spans="1:4" ht="18" customHeight="1" x14ac:dyDescent="0.25">
      <c r="A152" s="135" t="s">
        <v>163</v>
      </c>
      <c r="B152" s="136"/>
      <c r="C152" s="137"/>
      <c r="D152" s="14"/>
    </row>
    <row r="153" spans="1:4" ht="18" customHeight="1" x14ac:dyDescent="0.25">
      <c r="A153" s="138"/>
      <c r="B153" s="139"/>
      <c r="C153" s="139"/>
      <c r="D153" s="140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38"/>
      <c r="B163" s="139"/>
      <c r="C163" s="140"/>
      <c r="D163" s="19" t="s">
        <v>164</v>
      </c>
    </row>
    <row r="164" spans="1:4" x14ac:dyDescent="0.25">
      <c r="A164" s="135" t="s">
        <v>158</v>
      </c>
      <c r="B164" s="136"/>
      <c r="C164" s="137"/>
      <c r="D164" s="14"/>
    </row>
    <row r="165" spans="1:4" x14ac:dyDescent="0.25">
      <c r="A165" s="135" t="s">
        <v>159</v>
      </c>
      <c r="B165" s="136"/>
      <c r="C165" s="137"/>
      <c r="D165" s="14"/>
    </row>
    <row r="166" spans="1:4" x14ac:dyDescent="0.25">
      <c r="A166" s="135" t="s">
        <v>160</v>
      </c>
      <c r="B166" s="136"/>
      <c r="C166" s="137"/>
      <c r="D166" s="14"/>
    </row>
    <row r="167" spans="1:4" x14ac:dyDescent="0.25">
      <c r="A167" s="135" t="s">
        <v>161</v>
      </c>
      <c r="B167" s="136"/>
      <c r="C167" s="137"/>
      <c r="D167" s="14"/>
    </row>
    <row r="168" spans="1:4" x14ac:dyDescent="0.25">
      <c r="A168" s="135" t="s">
        <v>162</v>
      </c>
      <c r="B168" s="136"/>
      <c r="C168" s="137"/>
      <c r="D168" s="14"/>
    </row>
    <row r="169" spans="1:4" x14ac:dyDescent="0.25">
      <c r="A169" s="135" t="s">
        <v>163</v>
      </c>
      <c r="B169" s="136"/>
      <c r="C169" s="137"/>
      <c r="D169" s="14"/>
    </row>
    <row r="170" spans="1:4" x14ac:dyDescent="0.25">
      <c r="A170" s="138"/>
      <c r="B170" s="139"/>
      <c r="C170" s="139"/>
      <c r="D170" s="140"/>
    </row>
  </sheetData>
  <autoFilter ref="A1:D162">
    <filterColumn colId="1">
      <filters>
        <filter val="6ª"/>
      </filters>
    </filterColumn>
  </autoFilter>
  <mergeCells count="65"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69:C169"/>
    <mergeCell ref="A170:D170"/>
    <mergeCell ref="A163:C163"/>
    <mergeCell ref="A164:C164"/>
    <mergeCell ref="A165:C165"/>
    <mergeCell ref="A166:C166"/>
    <mergeCell ref="A167:C167"/>
    <mergeCell ref="A168:C16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38"/>
      <c r="B16" s="139"/>
      <c r="C16" s="140"/>
      <c r="D16" s="19" t="s">
        <v>164</v>
      </c>
    </row>
    <row r="17" spans="1:4" ht="18" customHeight="1" x14ac:dyDescent="0.25">
      <c r="A17" s="135" t="s">
        <v>158</v>
      </c>
      <c r="B17" s="136"/>
      <c r="C17" s="137"/>
      <c r="D17" s="14"/>
    </row>
    <row r="18" spans="1:4" ht="18" customHeight="1" x14ac:dyDescent="0.25">
      <c r="A18" s="135" t="s">
        <v>159</v>
      </c>
      <c r="B18" s="136"/>
      <c r="C18" s="137"/>
      <c r="D18" s="14"/>
    </row>
    <row r="19" spans="1:4" ht="18" customHeight="1" x14ac:dyDescent="0.25">
      <c r="A19" s="135" t="s">
        <v>160</v>
      </c>
      <c r="B19" s="136"/>
      <c r="C19" s="137"/>
      <c r="D19" s="14"/>
    </row>
    <row r="20" spans="1:4" ht="18" customHeight="1" x14ac:dyDescent="0.25">
      <c r="A20" s="135" t="s">
        <v>161</v>
      </c>
      <c r="B20" s="136"/>
      <c r="C20" s="137"/>
      <c r="D20" s="14"/>
    </row>
    <row r="21" spans="1:4" ht="18" customHeight="1" x14ac:dyDescent="0.25">
      <c r="A21" s="135" t="s">
        <v>162</v>
      </c>
      <c r="B21" s="136"/>
      <c r="C21" s="137"/>
      <c r="D21" s="14"/>
    </row>
    <row r="22" spans="1:4" ht="18" customHeight="1" x14ac:dyDescent="0.25">
      <c r="A22" s="135" t="s">
        <v>163</v>
      </c>
      <c r="B22" s="136"/>
      <c r="C22" s="137"/>
      <c r="D22" s="14"/>
    </row>
    <row r="23" spans="1:4" ht="18" customHeight="1" x14ac:dyDescent="0.25">
      <c r="A23" s="138"/>
      <c r="B23" s="139"/>
      <c r="C23" s="139"/>
      <c r="D23" s="140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38"/>
      <c r="B25" s="139"/>
      <c r="C25" s="140"/>
      <c r="D25" s="19" t="s">
        <v>164</v>
      </c>
    </row>
    <row r="26" spans="1:4" ht="18" customHeight="1" x14ac:dyDescent="0.25">
      <c r="A26" s="135" t="s">
        <v>158</v>
      </c>
      <c r="B26" s="136"/>
      <c r="C26" s="137"/>
      <c r="D26" s="14"/>
    </row>
    <row r="27" spans="1:4" ht="18" customHeight="1" x14ac:dyDescent="0.25">
      <c r="A27" s="135" t="s">
        <v>159</v>
      </c>
      <c r="B27" s="136"/>
      <c r="C27" s="137"/>
      <c r="D27" s="14"/>
    </row>
    <row r="28" spans="1:4" ht="18" customHeight="1" x14ac:dyDescent="0.25">
      <c r="A28" s="135" t="s">
        <v>160</v>
      </c>
      <c r="B28" s="136"/>
      <c r="C28" s="137"/>
      <c r="D28" s="14"/>
    </row>
    <row r="29" spans="1:4" ht="18" customHeight="1" x14ac:dyDescent="0.25">
      <c r="A29" s="135" t="s">
        <v>161</v>
      </c>
      <c r="B29" s="136"/>
      <c r="C29" s="137"/>
      <c r="D29" s="14"/>
    </row>
    <row r="30" spans="1:4" ht="18" customHeight="1" x14ac:dyDescent="0.25">
      <c r="A30" s="135" t="s">
        <v>162</v>
      </c>
      <c r="B30" s="136"/>
      <c r="C30" s="137"/>
      <c r="D30" s="14"/>
    </row>
    <row r="31" spans="1:4" ht="18" customHeight="1" x14ac:dyDescent="0.25">
      <c r="A31" s="135" t="s">
        <v>163</v>
      </c>
      <c r="B31" s="136"/>
      <c r="C31" s="137"/>
      <c r="D31" s="14"/>
    </row>
    <row r="32" spans="1:4" ht="18" customHeight="1" x14ac:dyDescent="0.25">
      <c r="A32" s="138"/>
      <c r="B32" s="139"/>
      <c r="C32" s="139"/>
      <c r="D32" s="140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38"/>
      <c r="B35" s="139"/>
      <c r="C35" s="140"/>
      <c r="D35" s="19" t="s">
        <v>164</v>
      </c>
    </row>
    <row r="36" spans="1:4" ht="18" customHeight="1" x14ac:dyDescent="0.25">
      <c r="A36" s="135" t="s">
        <v>158</v>
      </c>
      <c r="B36" s="136"/>
      <c r="C36" s="137"/>
      <c r="D36" s="14"/>
    </row>
    <row r="37" spans="1:4" ht="18" customHeight="1" x14ac:dyDescent="0.25">
      <c r="A37" s="135" t="s">
        <v>159</v>
      </c>
      <c r="B37" s="136"/>
      <c r="C37" s="137"/>
      <c r="D37" s="14"/>
    </row>
    <row r="38" spans="1:4" ht="18" customHeight="1" x14ac:dyDescent="0.25">
      <c r="A38" s="135" t="s">
        <v>160</v>
      </c>
      <c r="B38" s="136"/>
      <c r="C38" s="137"/>
      <c r="D38" s="14"/>
    </row>
    <row r="39" spans="1:4" ht="18" customHeight="1" x14ac:dyDescent="0.25">
      <c r="A39" s="135" t="s">
        <v>161</v>
      </c>
      <c r="B39" s="136"/>
      <c r="C39" s="137"/>
      <c r="D39" s="14"/>
    </row>
    <row r="40" spans="1:4" ht="18" customHeight="1" x14ac:dyDescent="0.25">
      <c r="A40" s="135" t="s">
        <v>162</v>
      </c>
      <c r="B40" s="136"/>
      <c r="C40" s="137"/>
      <c r="D40" s="14"/>
    </row>
    <row r="41" spans="1:4" ht="18" customHeight="1" x14ac:dyDescent="0.25">
      <c r="A41" s="135" t="s">
        <v>163</v>
      </c>
      <c r="B41" s="136"/>
      <c r="C41" s="137"/>
      <c r="D41" s="14"/>
    </row>
    <row r="42" spans="1:4" ht="18" customHeight="1" x14ac:dyDescent="0.25">
      <c r="A42" s="138"/>
      <c r="B42" s="139"/>
      <c r="C42" s="139"/>
      <c r="D42" s="140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38"/>
      <c r="B44" s="139"/>
      <c r="C44" s="140"/>
      <c r="D44" s="19" t="s">
        <v>164</v>
      </c>
    </row>
    <row r="45" spans="1:4" ht="18" customHeight="1" x14ac:dyDescent="0.25">
      <c r="A45" s="135" t="s">
        <v>158</v>
      </c>
      <c r="B45" s="136"/>
      <c r="C45" s="137"/>
      <c r="D45" s="14"/>
    </row>
    <row r="46" spans="1:4" ht="18" customHeight="1" x14ac:dyDescent="0.25">
      <c r="A46" s="135" t="s">
        <v>159</v>
      </c>
      <c r="B46" s="136"/>
      <c r="C46" s="137"/>
      <c r="D46" s="14"/>
    </row>
    <row r="47" spans="1:4" ht="18" customHeight="1" x14ac:dyDescent="0.25">
      <c r="A47" s="135" t="s">
        <v>160</v>
      </c>
      <c r="B47" s="136"/>
      <c r="C47" s="137"/>
      <c r="D47" s="14"/>
    </row>
    <row r="48" spans="1:4" ht="18" customHeight="1" x14ac:dyDescent="0.25">
      <c r="A48" s="135" t="s">
        <v>161</v>
      </c>
      <c r="B48" s="136"/>
      <c r="C48" s="137"/>
      <c r="D48" s="14"/>
    </row>
    <row r="49" spans="1:4" ht="18" customHeight="1" x14ac:dyDescent="0.25">
      <c r="A49" s="135" t="s">
        <v>162</v>
      </c>
      <c r="B49" s="136"/>
      <c r="C49" s="137"/>
      <c r="D49" s="14"/>
    </row>
    <row r="50" spans="1:4" ht="18" customHeight="1" x14ac:dyDescent="0.25">
      <c r="A50" s="135" t="s">
        <v>163</v>
      </c>
      <c r="B50" s="136"/>
      <c r="C50" s="137"/>
      <c r="D50" s="14"/>
    </row>
    <row r="51" spans="1:4" ht="18" customHeight="1" x14ac:dyDescent="0.25">
      <c r="A51" s="138"/>
      <c r="B51" s="139"/>
      <c r="C51" s="139"/>
      <c r="D51" s="140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38"/>
      <c r="B111" s="139"/>
      <c r="C111" s="140"/>
      <c r="D111" s="19" t="s">
        <v>164</v>
      </c>
    </row>
    <row r="112" spans="1:4" ht="18" customHeight="1" x14ac:dyDescent="0.25">
      <c r="A112" s="135" t="s">
        <v>158</v>
      </c>
      <c r="B112" s="136"/>
      <c r="C112" s="137"/>
      <c r="D112" s="14"/>
    </row>
    <row r="113" spans="1:4" ht="18" customHeight="1" x14ac:dyDescent="0.25">
      <c r="A113" s="135" t="s">
        <v>159</v>
      </c>
      <c r="B113" s="136"/>
      <c r="C113" s="137"/>
      <c r="D113" s="14"/>
    </row>
    <row r="114" spans="1:4" ht="18" customHeight="1" x14ac:dyDescent="0.25">
      <c r="A114" s="135" t="s">
        <v>160</v>
      </c>
      <c r="B114" s="136"/>
      <c r="C114" s="137"/>
      <c r="D114" s="14"/>
    </row>
    <row r="115" spans="1:4" ht="18" customHeight="1" x14ac:dyDescent="0.25">
      <c r="A115" s="135" t="s">
        <v>161</v>
      </c>
      <c r="B115" s="136"/>
      <c r="C115" s="137"/>
      <c r="D115" s="14"/>
    </row>
    <row r="116" spans="1:4" ht="18" customHeight="1" x14ac:dyDescent="0.25">
      <c r="A116" s="135" t="s">
        <v>162</v>
      </c>
      <c r="B116" s="136"/>
      <c r="C116" s="137"/>
      <c r="D116" s="14"/>
    </row>
    <row r="117" spans="1:4" ht="18" customHeight="1" x14ac:dyDescent="0.25">
      <c r="A117" s="135" t="s">
        <v>163</v>
      </c>
      <c r="B117" s="136"/>
      <c r="C117" s="137"/>
      <c r="D117" s="14"/>
    </row>
    <row r="118" spans="1:4" ht="18" customHeight="1" x14ac:dyDescent="0.25">
      <c r="A118" s="138"/>
      <c r="B118" s="139"/>
      <c r="C118" s="139"/>
      <c r="D118" s="140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38"/>
      <c r="B125" s="139"/>
      <c r="C125" s="140"/>
      <c r="D125" s="19" t="s">
        <v>164</v>
      </c>
    </row>
    <row r="126" spans="1:4" ht="18" customHeight="1" x14ac:dyDescent="0.25">
      <c r="A126" s="135" t="s">
        <v>158</v>
      </c>
      <c r="B126" s="136"/>
      <c r="C126" s="137"/>
      <c r="D126" s="14"/>
    </row>
    <row r="127" spans="1:4" ht="18" customHeight="1" x14ac:dyDescent="0.25">
      <c r="A127" s="135" t="s">
        <v>159</v>
      </c>
      <c r="B127" s="136"/>
      <c r="C127" s="137"/>
      <c r="D127" s="14"/>
    </row>
    <row r="128" spans="1:4" ht="18" customHeight="1" x14ac:dyDescent="0.25">
      <c r="A128" s="135" t="s">
        <v>160</v>
      </c>
      <c r="B128" s="136"/>
      <c r="C128" s="137"/>
      <c r="D128" s="14"/>
    </row>
    <row r="129" spans="1:4" ht="18" customHeight="1" x14ac:dyDescent="0.25">
      <c r="A129" s="135" t="s">
        <v>161</v>
      </c>
      <c r="B129" s="136"/>
      <c r="C129" s="137"/>
      <c r="D129" s="14"/>
    </row>
    <row r="130" spans="1:4" ht="18" customHeight="1" x14ac:dyDescent="0.25">
      <c r="A130" s="135" t="s">
        <v>162</v>
      </c>
      <c r="B130" s="136"/>
      <c r="C130" s="137"/>
      <c r="D130" s="14"/>
    </row>
    <row r="131" spans="1:4" ht="18" customHeight="1" x14ac:dyDescent="0.25">
      <c r="A131" s="135" t="s">
        <v>163</v>
      </c>
      <c r="B131" s="136"/>
      <c r="C131" s="137"/>
      <c r="D131" s="14"/>
    </row>
    <row r="132" spans="1:4" ht="18" customHeight="1" x14ac:dyDescent="0.25">
      <c r="A132" s="138"/>
      <c r="B132" s="139"/>
      <c r="C132" s="139"/>
      <c r="D132" s="140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38"/>
      <c r="B141" s="139"/>
      <c r="C141" s="140"/>
      <c r="D141" s="19" t="s">
        <v>164</v>
      </c>
    </row>
    <row r="142" spans="1:4" ht="18" customHeight="1" x14ac:dyDescent="0.25">
      <c r="A142" s="135" t="s">
        <v>158</v>
      </c>
      <c r="B142" s="136"/>
      <c r="C142" s="137"/>
      <c r="D142" s="14"/>
    </row>
    <row r="143" spans="1:4" ht="18" customHeight="1" x14ac:dyDescent="0.25">
      <c r="A143" s="135" t="s">
        <v>159</v>
      </c>
      <c r="B143" s="136"/>
      <c r="C143" s="137"/>
      <c r="D143" s="14"/>
    </row>
    <row r="144" spans="1:4" ht="18" customHeight="1" x14ac:dyDescent="0.25">
      <c r="A144" s="135" t="s">
        <v>160</v>
      </c>
      <c r="B144" s="136"/>
      <c r="C144" s="137"/>
      <c r="D144" s="14"/>
    </row>
    <row r="145" spans="1:4" ht="18" customHeight="1" x14ac:dyDescent="0.25">
      <c r="A145" s="135" t="s">
        <v>161</v>
      </c>
      <c r="B145" s="136"/>
      <c r="C145" s="137"/>
      <c r="D145" s="14"/>
    </row>
    <row r="146" spans="1:4" ht="18" customHeight="1" x14ac:dyDescent="0.25">
      <c r="A146" s="135" t="s">
        <v>162</v>
      </c>
      <c r="B146" s="136"/>
      <c r="C146" s="137"/>
      <c r="D146" s="14"/>
    </row>
    <row r="147" spans="1:4" ht="18" customHeight="1" x14ac:dyDescent="0.25">
      <c r="A147" s="135" t="s">
        <v>163</v>
      </c>
      <c r="B147" s="136"/>
      <c r="C147" s="137"/>
      <c r="D147" s="14"/>
    </row>
    <row r="148" spans="1:4" ht="18" customHeight="1" x14ac:dyDescent="0.25">
      <c r="A148" s="138"/>
      <c r="B148" s="139"/>
      <c r="C148" s="139"/>
      <c r="D148" s="140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38"/>
      <c r="B150" s="139"/>
      <c r="C150" s="140"/>
      <c r="D150" s="19" t="s">
        <v>164</v>
      </c>
    </row>
    <row r="151" spans="1:4" ht="18" customHeight="1" x14ac:dyDescent="0.25">
      <c r="A151" s="135" t="s">
        <v>158</v>
      </c>
      <c r="B151" s="136"/>
      <c r="C151" s="137"/>
      <c r="D151" s="14"/>
    </row>
    <row r="152" spans="1:4" ht="18" customHeight="1" x14ac:dyDescent="0.25">
      <c r="A152" s="135" t="s">
        <v>159</v>
      </c>
      <c r="B152" s="136"/>
      <c r="C152" s="137"/>
      <c r="D152" s="14"/>
    </row>
    <row r="153" spans="1:4" ht="18" customHeight="1" x14ac:dyDescent="0.25">
      <c r="A153" s="135" t="s">
        <v>160</v>
      </c>
      <c r="B153" s="136"/>
      <c r="C153" s="137"/>
      <c r="D153" s="14"/>
    </row>
    <row r="154" spans="1:4" ht="18" customHeight="1" x14ac:dyDescent="0.25">
      <c r="A154" s="135" t="s">
        <v>161</v>
      </c>
      <c r="B154" s="136"/>
      <c r="C154" s="137"/>
      <c r="D154" s="14"/>
    </row>
    <row r="155" spans="1:4" ht="18" customHeight="1" x14ac:dyDescent="0.25">
      <c r="A155" s="135" t="s">
        <v>162</v>
      </c>
      <c r="B155" s="136"/>
      <c r="C155" s="137"/>
      <c r="D155" s="14"/>
    </row>
    <row r="156" spans="1:4" ht="18" customHeight="1" x14ac:dyDescent="0.25">
      <c r="A156" s="135" t="s">
        <v>163</v>
      </c>
      <c r="B156" s="136"/>
      <c r="C156" s="137"/>
      <c r="D156" s="14"/>
    </row>
    <row r="157" spans="1:4" ht="18" customHeight="1" x14ac:dyDescent="0.25">
      <c r="A157" s="138"/>
      <c r="B157" s="139"/>
      <c r="C157" s="139"/>
      <c r="D157" s="140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38"/>
      <c r="B160" s="139"/>
      <c r="C160" s="140"/>
      <c r="D160" s="19" t="s">
        <v>164</v>
      </c>
    </row>
    <row r="161" spans="1:4" s="6" customFormat="1" ht="18" customHeight="1" x14ac:dyDescent="0.25">
      <c r="A161" s="135" t="s">
        <v>158</v>
      </c>
      <c r="B161" s="136"/>
      <c r="C161" s="137"/>
      <c r="D161" s="14"/>
    </row>
    <row r="162" spans="1:4" s="6" customFormat="1" ht="18" customHeight="1" x14ac:dyDescent="0.25">
      <c r="A162" s="135" t="s">
        <v>159</v>
      </c>
      <c r="B162" s="136"/>
      <c r="C162" s="137"/>
      <c r="D162" s="14"/>
    </row>
    <row r="163" spans="1:4" s="6" customFormat="1" ht="18" customHeight="1" x14ac:dyDescent="0.25">
      <c r="A163" s="135" t="s">
        <v>160</v>
      </c>
      <c r="B163" s="136"/>
      <c r="C163" s="137"/>
      <c r="D163" s="14"/>
    </row>
    <row r="164" spans="1:4" s="6" customFormat="1" ht="18" customHeight="1" x14ac:dyDescent="0.25">
      <c r="A164" s="135" t="s">
        <v>161</v>
      </c>
      <c r="B164" s="136"/>
      <c r="C164" s="137"/>
      <c r="D164" s="14"/>
    </row>
    <row r="165" spans="1:4" s="6" customFormat="1" ht="18" customHeight="1" x14ac:dyDescent="0.25">
      <c r="A165" s="135" t="s">
        <v>162</v>
      </c>
      <c r="B165" s="136"/>
      <c r="C165" s="137"/>
      <c r="D165" s="14"/>
    </row>
    <row r="166" spans="1:4" s="6" customFormat="1" ht="18" customHeight="1" x14ac:dyDescent="0.25">
      <c r="A166" s="135" t="s">
        <v>163</v>
      </c>
      <c r="B166" s="136"/>
      <c r="C166" s="137"/>
      <c r="D166" s="14"/>
    </row>
    <row r="167" spans="1:4" s="6" customFormat="1" ht="18" customHeight="1" x14ac:dyDescent="0.25">
      <c r="A167" s="138"/>
      <c r="B167" s="139"/>
      <c r="C167" s="139"/>
      <c r="D167" s="140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38"/>
      <c r="B179" s="139"/>
      <c r="C179" s="140"/>
      <c r="D179" s="19" t="s">
        <v>164</v>
      </c>
    </row>
    <row r="180" spans="1:4" x14ac:dyDescent="0.25">
      <c r="A180" s="135" t="s">
        <v>158</v>
      </c>
      <c r="B180" s="136"/>
      <c r="C180" s="137"/>
      <c r="D180" s="14"/>
    </row>
    <row r="181" spans="1:4" x14ac:dyDescent="0.25">
      <c r="A181" s="135" t="s">
        <v>159</v>
      </c>
      <c r="B181" s="136"/>
      <c r="C181" s="137"/>
      <c r="D181" s="14"/>
    </row>
    <row r="182" spans="1:4" x14ac:dyDescent="0.25">
      <c r="A182" s="135" t="s">
        <v>160</v>
      </c>
      <c r="B182" s="136"/>
      <c r="C182" s="137"/>
      <c r="D182" s="14"/>
    </row>
    <row r="183" spans="1:4" x14ac:dyDescent="0.25">
      <c r="A183" s="135" t="s">
        <v>161</v>
      </c>
      <c r="B183" s="136"/>
      <c r="C183" s="137"/>
      <c r="D183" s="14"/>
    </row>
    <row r="184" spans="1:4" x14ac:dyDescent="0.25">
      <c r="A184" s="135" t="s">
        <v>162</v>
      </c>
      <c r="B184" s="136"/>
      <c r="C184" s="137"/>
      <c r="D184" s="14"/>
    </row>
    <row r="185" spans="1:4" x14ac:dyDescent="0.25">
      <c r="A185" s="135" t="s">
        <v>163</v>
      </c>
      <c r="B185" s="136"/>
      <c r="C185" s="137"/>
      <c r="D185" s="14"/>
    </row>
    <row r="186" spans="1:4" x14ac:dyDescent="0.25">
      <c r="A186" s="138"/>
      <c r="B186" s="139"/>
      <c r="C186" s="139"/>
      <c r="D186" s="140"/>
    </row>
  </sheetData>
  <autoFilter ref="A1:D178">
    <filterColumn colId="1">
      <filters>
        <filter val="5ª"/>
      </filters>
    </filterColumn>
  </autoFilter>
  <mergeCells count="81"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  <mergeCell ref="A28:C28"/>
    <mergeCell ref="A29:C29"/>
    <mergeCell ref="A30:C30"/>
    <mergeCell ref="A31:C31"/>
    <mergeCell ref="A32:D32"/>
    <mergeCell ref="A47:C47"/>
    <mergeCell ref="A36:C36"/>
    <mergeCell ref="A37:C37"/>
    <mergeCell ref="A38:C38"/>
    <mergeCell ref="A39:C39"/>
    <mergeCell ref="A40:C40"/>
    <mergeCell ref="A41:C41"/>
    <mergeCell ref="A42:D42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38"/>
      <c r="B69" s="139"/>
      <c r="C69" s="140"/>
      <c r="D69" s="19" t="s">
        <v>164</v>
      </c>
    </row>
    <row r="70" spans="1:4" s="6" customFormat="1" ht="18" customHeight="1" x14ac:dyDescent="0.25">
      <c r="A70" s="135" t="s">
        <v>158</v>
      </c>
      <c r="B70" s="136"/>
      <c r="C70" s="137"/>
      <c r="D70" s="14"/>
    </row>
    <row r="71" spans="1:4" s="6" customFormat="1" ht="18" customHeight="1" x14ac:dyDescent="0.25">
      <c r="A71" s="135" t="s">
        <v>159</v>
      </c>
      <c r="B71" s="136"/>
      <c r="C71" s="137"/>
      <c r="D71" s="14"/>
    </row>
    <row r="72" spans="1:4" s="6" customFormat="1" ht="18" customHeight="1" x14ac:dyDescent="0.25">
      <c r="A72" s="135" t="s">
        <v>160</v>
      </c>
      <c r="B72" s="136"/>
      <c r="C72" s="137"/>
      <c r="D72" s="14"/>
    </row>
    <row r="73" spans="1:4" s="6" customFormat="1" ht="18" customHeight="1" x14ac:dyDescent="0.25">
      <c r="A73" s="135" t="s">
        <v>161</v>
      </c>
      <c r="B73" s="136"/>
      <c r="C73" s="137"/>
      <c r="D73" s="14"/>
    </row>
    <row r="74" spans="1:4" s="6" customFormat="1" ht="18" customHeight="1" x14ac:dyDescent="0.25">
      <c r="A74" s="135" t="s">
        <v>162</v>
      </c>
      <c r="B74" s="136"/>
      <c r="C74" s="137"/>
      <c r="D74" s="14"/>
    </row>
    <row r="75" spans="1:4" s="6" customFormat="1" ht="18" customHeight="1" x14ac:dyDescent="0.25">
      <c r="A75" s="135" t="s">
        <v>163</v>
      </c>
      <c r="B75" s="136"/>
      <c r="C75" s="137"/>
      <c r="D75" s="14"/>
    </row>
    <row r="76" spans="1:4" s="6" customFormat="1" ht="18" customHeight="1" x14ac:dyDescent="0.25">
      <c r="A76" s="138"/>
      <c r="B76" s="139"/>
      <c r="C76" s="139"/>
      <c r="D76" s="140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38"/>
      <c r="B79" s="139"/>
      <c r="C79" s="140"/>
      <c r="D79" s="19" t="s">
        <v>164</v>
      </c>
    </row>
    <row r="80" spans="1:4" ht="18" customHeight="1" x14ac:dyDescent="0.25">
      <c r="A80" s="135" t="s">
        <v>158</v>
      </c>
      <c r="B80" s="136"/>
      <c r="C80" s="137"/>
      <c r="D80" s="14"/>
    </row>
    <row r="81" spans="1:4" ht="18" customHeight="1" x14ac:dyDescent="0.25">
      <c r="A81" s="135" t="s">
        <v>159</v>
      </c>
      <c r="B81" s="136"/>
      <c r="C81" s="137"/>
      <c r="D81" s="14"/>
    </row>
    <row r="82" spans="1:4" ht="18" customHeight="1" x14ac:dyDescent="0.25">
      <c r="A82" s="135" t="s">
        <v>160</v>
      </c>
      <c r="B82" s="136"/>
      <c r="C82" s="137"/>
      <c r="D82" s="14"/>
    </row>
    <row r="83" spans="1:4" ht="18" customHeight="1" x14ac:dyDescent="0.25">
      <c r="A83" s="135" t="s">
        <v>161</v>
      </c>
      <c r="B83" s="136"/>
      <c r="C83" s="137"/>
      <c r="D83" s="14"/>
    </row>
    <row r="84" spans="1:4" ht="18" customHeight="1" x14ac:dyDescent="0.25">
      <c r="A84" s="135" t="s">
        <v>162</v>
      </c>
      <c r="B84" s="136"/>
      <c r="C84" s="137"/>
      <c r="D84" s="14"/>
    </row>
    <row r="85" spans="1:4" ht="18" customHeight="1" x14ac:dyDescent="0.25">
      <c r="A85" s="135" t="s">
        <v>163</v>
      </c>
      <c r="B85" s="136"/>
      <c r="C85" s="137"/>
      <c r="D85" s="14"/>
    </row>
    <row r="86" spans="1:4" ht="18" customHeight="1" x14ac:dyDescent="0.25">
      <c r="A86" s="138"/>
      <c r="B86" s="139"/>
      <c r="C86" s="139"/>
      <c r="D86" s="140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38"/>
      <c r="B122" s="139"/>
      <c r="C122" s="140"/>
      <c r="D122" s="19" t="s">
        <v>164</v>
      </c>
    </row>
    <row r="123" spans="1:4" x14ac:dyDescent="0.25">
      <c r="A123" s="135" t="s">
        <v>158</v>
      </c>
      <c r="B123" s="136"/>
      <c r="C123" s="137"/>
      <c r="D123" s="14"/>
    </row>
    <row r="124" spans="1:4" x14ac:dyDescent="0.25">
      <c r="A124" s="135" t="s">
        <v>159</v>
      </c>
      <c r="B124" s="136"/>
      <c r="C124" s="137"/>
      <c r="D124" s="14"/>
    </row>
    <row r="125" spans="1:4" x14ac:dyDescent="0.25">
      <c r="A125" s="135" t="s">
        <v>160</v>
      </c>
      <c r="B125" s="136"/>
      <c r="C125" s="137"/>
      <c r="D125" s="14"/>
    </row>
    <row r="126" spans="1:4" x14ac:dyDescent="0.25">
      <c r="A126" s="135" t="s">
        <v>161</v>
      </c>
      <c r="B126" s="136"/>
      <c r="C126" s="137"/>
      <c r="D126" s="14"/>
    </row>
    <row r="127" spans="1:4" x14ac:dyDescent="0.25">
      <c r="A127" s="135" t="s">
        <v>162</v>
      </c>
      <c r="B127" s="136"/>
      <c r="C127" s="137"/>
      <c r="D127" s="14"/>
    </row>
    <row r="128" spans="1:4" x14ac:dyDescent="0.25">
      <c r="A128" s="135" t="s">
        <v>163</v>
      </c>
      <c r="B128" s="136"/>
      <c r="C128" s="137"/>
      <c r="D128" s="14"/>
    </row>
    <row r="129" spans="1:4" x14ac:dyDescent="0.25">
      <c r="A129" s="138"/>
      <c r="B129" s="139"/>
      <c r="C129" s="139"/>
      <c r="D129" s="140"/>
    </row>
  </sheetData>
  <autoFilter ref="A1:D121">
    <filterColumn colId="1">
      <filters>
        <filter val="4ª"/>
      </filters>
    </filterColumn>
  </autoFilter>
  <mergeCells count="25">
    <mergeCell ref="A73:C73"/>
    <mergeCell ref="A2:D2"/>
    <mergeCell ref="A69:C69"/>
    <mergeCell ref="A70:C70"/>
    <mergeCell ref="A71:C71"/>
    <mergeCell ref="A72:C72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38"/>
      <c r="B106" s="139"/>
      <c r="C106" s="140"/>
      <c r="D106" s="19" t="s">
        <v>164</v>
      </c>
    </row>
    <row r="107" spans="1:4" x14ac:dyDescent="0.25">
      <c r="A107" s="135" t="s">
        <v>158</v>
      </c>
      <c r="B107" s="136"/>
      <c r="C107" s="137"/>
      <c r="D107" s="14"/>
    </row>
    <row r="108" spans="1:4" x14ac:dyDescent="0.25">
      <c r="A108" s="135" t="s">
        <v>159</v>
      </c>
      <c r="B108" s="136"/>
      <c r="C108" s="137"/>
      <c r="D108" s="14"/>
    </row>
    <row r="109" spans="1:4" x14ac:dyDescent="0.25">
      <c r="A109" s="135" t="s">
        <v>160</v>
      </c>
      <c r="B109" s="136"/>
      <c r="C109" s="137"/>
      <c r="D109" s="14"/>
    </row>
    <row r="110" spans="1:4" x14ac:dyDescent="0.25">
      <c r="A110" s="135" t="s">
        <v>161</v>
      </c>
      <c r="B110" s="136"/>
      <c r="C110" s="137"/>
      <c r="D110" s="14"/>
    </row>
    <row r="111" spans="1:4" x14ac:dyDescent="0.25">
      <c r="A111" s="135" t="s">
        <v>162</v>
      </c>
      <c r="B111" s="136"/>
      <c r="C111" s="137"/>
      <c r="D111" s="14"/>
    </row>
    <row r="112" spans="1:4" x14ac:dyDescent="0.25">
      <c r="A112" s="135" t="s">
        <v>163</v>
      </c>
      <c r="B112" s="136"/>
      <c r="C112" s="137"/>
      <c r="D112" s="14"/>
    </row>
  </sheetData>
  <autoFilter ref="A1:D105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38"/>
      <c r="B62" s="139"/>
      <c r="C62" s="140"/>
      <c r="D62" s="19" t="s">
        <v>164</v>
      </c>
    </row>
    <row r="63" spans="1:4" s="6" customFormat="1" ht="18" customHeight="1" x14ac:dyDescent="0.25">
      <c r="A63" s="135" t="s">
        <v>158</v>
      </c>
      <c r="B63" s="136"/>
      <c r="C63" s="137"/>
      <c r="D63" s="14"/>
    </row>
    <row r="64" spans="1:4" s="6" customFormat="1" ht="18" customHeight="1" x14ac:dyDescent="0.25">
      <c r="A64" s="135" t="s">
        <v>159</v>
      </c>
      <c r="B64" s="136"/>
      <c r="C64" s="137"/>
      <c r="D64" s="14"/>
    </row>
    <row r="65" spans="1:4" s="6" customFormat="1" ht="18" customHeight="1" x14ac:dyDescent="0.25">
      <c r="A65" s="135" t="s">
        <v>160</v>
      </c>
      <c r="B65" s="136"/>
      <c r="C65" s="137"/>
      <c r="D65" s="14"/>
    </row>
    <row r="66" spans="1:4" s="6" customFormat="1" ht="18" customHeight="1" x14ac:dyDescent="0.25">
      <c r="A66" s="135" t="s">
        <v>161</v>
      </c>
      <c r="B66" s="136"/>
      <c r="C66" s="137"/>
      <c r="D66" s="14"/>
    </row>
    <row r="67" spans="1:4" s="6" customFormat="1" ht="18" customHeight="1" x14ac:dyDescent="0.25">
      <c r="A67" s="135" t="s">
        <v>162</v>
      </c>
      <c r="B67" s="136"/>
      <c r="C67" s="137"/>
      <c r="D67" s="14"/>
    </row>
    <row r="68" spans="1:4" s="6" customFormat="1" ht="18" customHeight="1" x14ac:dyDescent="0.25">
      <c r="A68" s="135" t="s">
        <v>163</v>
      </c>
      <c r="B68" s="136"/>
      <c r="C68" s="137"/>
      <c r="D68" s="14"/>
    </row>
    <row r="69" spans="1:4" s="6" customFormat="1" ht="18" customHeight="1" x14ac:dyDescent="0.25">
      <c r="A69" s="138"/>
      <c r="B69" s="139"/>
      <c r="C69" s="139"/>
      <c r="D69" s="140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38"/>
      <c r="B87" s="139"/>
      <c r="C87" s="140"/>
      <c r="D87" s="19" t="s">
        <v>164</v>
      </c>
    </row>
    <row r="88" spans="1:4" ht="18" customHeight="1" x14ac:dyDescent="0.25">
      <c r="A88" s="135" t="s">
        <v>158</v>
      </c>
      <c r="B88" s="136"/>
      <c r="C88" s="137"/>
      <c r="D88" s="14"/>
    </row>
    <row r="89" spans="1:4" ht="18" customHeight="1" x14ac:dyDescent="0.25">
      <c r="A89" s="135" t="s">
        <v>159</v>
      </c>
      <c r="B89" s="136"/>
      <c r="C89" s="137"/>
      <c r="D89" s="14"/>
    </row>
    <row r="90" spans="1:4" ht="18" customHeight="1" x14ac:dyDescent="0.25">
      <c r="A90" s="135" t="s">
        <v>160</v>
      </c>
      <c r="B90" s="136"/>
      <c r="C90" s="137"/>
      <c r="D90" s="14"/>
    </row>
    <row r="91" spans="1:4" ht="18" customHeight="1" x14ac:dyDescent="0.25">
      <c r="A91" s="135" t="s">
        <v>161</v>
      </c>
      <c r="B91" s="136"/>
      <c r="C91" s="137"/>
      <c r="D91" s="14"/>
    </row>
    <row r="92" spans="1:4" ht="18" customHeight="1" x14ac:dyDescent="0.25">
      <c r="A92" s="135" t="s">
        <v>162</v>
      </c>
      <c r="B92" s="136"/>
      <c r="C92" s="137"/>
      <c r="D92" s="14"/>
    </row>
    <row r="93" spans="1:4" ht="18" customHeight="1" x14ac:dyDescent="0.25">
      <c r="A93" s="135" t="s">
        <v>163</v>
      </c>
      <c r="B93" s="136"/>
      <c r="C93" s="137"/>
      <c r="D93" s="14"/>
    </row>
    <row r="94" spans="1:4" ht="18" customHeight="1" x14ac:dyDescent="0.25">
      <c r="A94" s="138"/>
      <c r="B94" s="139"/>
      <c r="C94" s="139"/>
      <c r="D94" s="140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38"/>
      <c r="B96" s="139"/>
      <c r="C96" s="140"/>
      <c r="D96" s="19" t="s">
        <v>164</v>
      </c>
    </row>
    <row r="97" spans="1:4" ht="18" customHeight="1" x14ac:dyDescent="0.25">
      <c r="A97" s="135" t="s">
        <v>158</v>
      </c>
      <c r="B97" s="136"/>
      <c r="C97" s="137"/>
      <c r="D97" s="14"/>
    </row>
    <row r="98" spans="1:4" ht="18" customHeight="1" x14ac:dyDescent="0.25">
      <c r="A98" s="135" t="s">
        <v>159</v>
      </c>
      <c r="B98" s="136"/>
      <c r="C98" s="137"/>
      <c r="D98" s="14"/>
    </row>
    <row r="99" spans="1:4" ht="18" customHeight="1" x14ac:dyDescent="0.25">
      <c r="A99" s="135" t="s">
        <v>160</v>
      </c>
      <c r="B99" s="136"/>
      <c r="C99" s="137"/>
      <c r="D99" s="14"/>
    </row>
    <row r="100" spans="1:4" ht="18" customHeight="1" x14ac:dyDescent="0.25">
      <c r="A100" s="135" t="s">
        <v>161</v>
      </c>
      <c r="B100" s="136"/>
      <c r="C100" s="137"/>
      <c r="D100" s="14"/>
    </row>
    <row r="101" spans="1:4" ht="18" customHeight="1" x14ac:dyDescent="0.25">
      <c r="A101" s="135" t="s">
        <v>162</v>
      </c>
      <c r="B101" s="136"/>
      <c r="C101" s="137"/>
      <c r="D101" s="14"/>
    </row>
    <row r="102" spans="1:4" ht="18" customHeight="1" x14ac:dyDescent="0.25">
      <c r="A102" s="135" t="s">
        <v>163</v>
      </c>
      <c r="B102" s="136"/>
      <c r="C102" s="137"/>
      <c r="D102" s="14"/>
    </row>
    <row r="103" spans="1:4" ht="18" customHeight="1" x14ac:dyDescent="0.25">
      <c r="A103" s="138"/>
      <c r="B103" s="139"/>
      <c r="C103" s="139"/>
      <c r="D103" s="140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38"/>
      <c r="B105" s="139"/>
      <c r="C105" s="140"/>
      <c r="D105" s="19" t="s">
        <v>164</v>
      </c>
    </row>
    <row r="106" spans="1:4" ht="18" customHeight="1" x14ac:dyDescent="0.25">
      <c r="A106" s="135" t="s">
        <v>158</v>
      </c>
      <c r="B106" s="136"/>
      <c r="C106" s="137"/>
      <c r="D106" s="14"/>
    </row>
    <row r="107" spans="1:4" ht="18" customHeight="1" x14ac:dyDescent="0.25">
      <c r="A107" s="135" t="s">
        <v>159</v>
      </c>
      <c r="B107" s="136"/>
      <c r="C107" s="137"/>
      <c r="D107" s="14"/>
    </row>
    <row r="108" spans="1:4" ht="18" customHeight="1" x14ac:dyDescent="0.25">
      <c r="A108" s="135" t="s">
        <v>160</v>
      </c>
      <c r="B108" s="136"/>
      <c r="C108" s="137"/>
      <c r="D108" s="14"/>
    </row>
    <row r="109" spans="1:4" ht="18" customHeight="1" x14ac:dyDescent="0.25">
      <c r="A109" s="135" t="s">
        <v>161</v>
      </c>
      <c r="B109" s="136"/>
      <c r="C109" s="137"/>
      <c r="D109" s="14"/>
    </row>
    <row r="110" spans="1:4" ht="18" customHeight="1" x14ac:dyDescent="0.25">
      <c r="A110" s="135" t="s">
        <v>162</v>
      </c>
      <c r="B110" s="136"/>
      <c r="C110" s="137"/>
      <c r="D110" s="14"/>
    </row>
    <row r="111" spans="1:4" ht="18" customHeight="1" x14ac:dyDescent="0.25">
      <c r="A111" s="135" t="s">
        <v>163</v>
      </c>
      <c r="B111" s="136"/>
      <c r="C111" s="137"/>
      <c r="D111" s="14"/>
    </row>
    <row r="112" spans="1:4" ht="18" customHeight="1" x14ac:dyDescent="0.25">
      <c r="A112" s="138"/>
      <c r="B112" s="139"/>
      <c r="C112" s="139"/>
      <c r="D112" s="140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38"/>
      <c r="B114" s="139"/>
      <c r="C114" s="140"/>
      <c r="D114" s="19" t="s">
        <v>164</v>
      </c>
    </row>
    <row r="115" spans="1:4" ht="18" customHeight="1" x14ac:dyDescent="0.25">
      <c r="A115" s="135" t="s">
        <v>158</v>
      </c>
      <c r="B115" s="136"/>
      <c r="C115" s="137"/>
      <c r="D115" s="14"/>
    </row>
    <row r="116" spans="1:4" ht="18" customHeight="1" x14ac:dyDescent="0.25">
      <c r="A116" s="135" t="s">
        <v>159</v>
      </c>
      <c r="B116" s="136"/>
      <c r="C116" s="137"/>
      <c r="D116" s="14"/>
    </row>
    <row r="117" spans="1:4" ht="18" customHeight="1" x14ac:dyDescent="0.25">
      <c r="A117" s="135" t="s">
        <v>160</v>
      </c>
      <c r="B117" s="136"/>
      <c r="C117" s="137"/>
      <c r="D117" s="14"/>
    </row>
    <row r="118" spans="1:4" ht="18" customHeight="1" x14ac:dyDescent="0.25">
      <c r="A118" s="135" t="s">
        <v>161</v>
      </c>
      <c r="B118" s="136"/>
      <c r="C118" s="137"/>
      <c r="D118" s="14"/>
    </row>
    <row r="119" spans="1:4" ht="18" customHeight="1" x14ac:dyDescent="0.25">
      <c r="A119" s="135" t="s">
        <v>162</v>
      </c>
      <c r="B119" s="136"/>
      <c r="C119" s="137"/>
      <c r="D119" s="14"/>
    </row>
    <row r="120" spans="1:4" ht="18" customHeight="1" x14ac:dyDescent="0.25">
      <c r="A120" s="135" t="s">
        <v>163</v>
      </c>
      <c r="B120" s="136"/>
      <c r="C120" s="137"/>
      <c r="D120" s="14"/>
    </row>
    <row r="121" spans="1:4" ht="18" customHeight="1" x14ac:dyDescent="0.25">
      <c r="A121" s="138"/>
      <c r="B121" s="139"/>
      <c r="C121" s="139"/>
      <c r="D121" s="140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38"/>
      <c r="B134" s="139"/>
      <c r="C134" s="140"/>
      <c r="D134" s="19" t="s">
        <v>164</v>
      </c>
    </row>
    <row r="135" spans="1:4" ht="18" customHeight="1" x14ac:dyDescent="0.25">
      <c r="A135" s="135" t="s">
        <v>158</v>
      </c>
      <c r="B135" s="136"/>
      <c r="C135" s="137"/>
      <c r="D135" s="14"/>
    </row>
    <row r="136" spans="1:4" ht="18" customHeight="1" x14ac:dyDescent="0.25">
      <c r="A136" s="135" t="s">
        <v>159</v>
      </c>
      <c r="B136" s="136"/>
      <c r="C136" s="137"/>
      <c r="D136" s="14"/>
    </row>
    <row r="137" spans="1:4" ht="18" customHeight="1" x14ac:dyDescent="0.25">
      <c r="A137" s="135" t="s">
        <v>160</v>
      </c>
      <c r="B137" s="136"/>
      <c r="C137" s="137"/>
      <c r="D137" s="14"/>
    </row>
    <row r="138" spans="1:4" ht="18" customHeight="1" x14ac:dyDescent="0.25">
      <c r="A138" s="135" t="s">
        <v>161</v>
      </c>
      <c r="B138" s="136"/>
      <c r="C138" s="137"/>
      <c r="D138" s="14"/>
    </row>
    <row r="139" spans="1:4" ht="18" customHeight="1" x14ac:dyDescent="0.25">
      <c r="A139" s="135" t="s">
        <v>162</v>
      </c>
      <c r="B139" s="136"/>
      <c r="C139" s="137"/>
      <c r="D139" s="14"/>
    </row>
    <row r="140" spans="1:4" ht="18" customHeight="1" x14ac:dyDescent="0.25">
      <c r="A140" s="135" t="s">
        <v>163</v>
      </c>
      <c r="B140" s="136"/>
      <c r="C140" s="137"/>
      <c r="D140" s="14"/>
    </row>
    <row r="141" spans="1:4" ht="18" customHeight="1" x14ac:dyDescent="0.25">
      <c r="A141" s="138"/>
      <c r="B141" s="139"/>
      <c r="C141" s="139"/>
      <c r="D141" s="140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38"/>
      <c r="B155" s="139"/>
      <c r="C155" s="140"/>
      <c r="D155" s="19" t="s">
        <v>164</v>
      </c>
    </row>
    <row r="156" spans="1:4" x14ac:dyDescent="0.25">
      <c r="A156" s="135" t="s">
        <v>158</v>
      </c>
      <c r="B156" s="136"/>
      <c r="C156" s="137"/>
      <c r="D156" s="14"/>
    </row>
    <row r="157" spans="1:4" x14ac:dyDescent="0.25">
      <c r="A157" s="135" t="s">
        <v>159</v>
      </c>
      <c r="B157" s="136"/>
      <c r="C157" s="137"/>
      <c r="D157" s="14"/>
    </row>
    <row r="158" spans="1:4" x14ac:dyDescent="0.25">
      <c r="A158" s="135" t="s">
        <v>160</v>
      </c>
      <c r="B158" s="136"/>
      <c r="C158" s="137"/>
      <c r="D158" s="14"/>
    </row>
    <row r="159" spans="1:4" x14ac:dyDescent="0.25">
      <c r="A159" s="135" t="s">
        <v>161</v>
      </c>
      <c r="B159" s="136"/>
      <c r="C159" s="137"/>
      <c r="D159" s="14"/>
    </row>
    <row r="160" spans="1:4" x14ac:dyDescent="0.25">
      <c r="A160" s="135" t="s">
        <v>162</v>
      </c>
      <c r="B160" s="136"/>
      <c r="C160" s="137"/>
      <c r="D160" s="14"/>
    </row>
    <row r="161" spans="1:4" x14ac:dyDescent="0.25">
      <c r="A161" s="135" t="s">
        <v>163</v>
      </c>
      <c r="B161" s="136"/>
      <c r="C161" s="137"/>
      <c r="D161" s="14"/>
    </row>
    <row r="162" spans="1:4" x14ac:dyDescent="0.25">
      <c r="A162" s="138"/>
      <c r="B162" s="139"/>
      <c r="C162" s="139"/>
      <c r="D162" s="140"/>
    </row>
  </sheetData>
  <autoFilter ref="A1:D154">
    <filterColumn colId="1">
      <filters>
        <filter val="2ª"/>
      </filters>
    </filterColumn>
  </autoFilter>
  <mergeCells count="57"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view="pageBreakPreview" zoomScale="115" zoomScaleNormal="70" zoomScaleSheetLayoutView="115" workbookViewId="0">
      <selection activeCell="D4" sqref="D4"/>
    </sheetView>
  </sheetViews>
  <sheetFormatPr defaultRowHeight="15" customHeight="1" x14ac:dyDescent="0.25"/>
  <cols>
    <col min="1" max="1" width="7.42578125" customWidth="1"/>
    <col min="2" max="2" width="42.42578125" customWidth="1"/>
    <col min="3" max="3" width="21.7109375" style="1" customWidth="1"/>
    <col min="4" max="4" width="17.5703125" customWidth="1"/>
    <col min="5" max="5" width="18.7109375" style="1" customWidth="1"/>
    <col min="6" max="6" width="19" customWidth="1"/>
    <col min="7" max="7" width="18.5703125" style="98" customWidth="1"/>
    <col min="8" max="8" width="14.140625" style="98" customWidth="1"/>
    <col min="9" max="16384" width="9.140625" style="98"/>
  </cols>
  <sheetData>
    <row r="1" spans="1:8" ht="30.75" customHeight="1" x14ac:dyDescent="0.45">
      <c r="A1" s="145" t="s">
        <v>375</v>
      </c>
      <c r="B1" s="145"/>
      <c r="C1" s="145"/>
      <c r="D1" s="145"/>
      <c r="E1" s="145"/>
      <c r="F1" s="145"/>
    </row>
    <row r="2" spans="1:8" ht="29.25" customHeight="1" x14ac:dyDescent="0.25">
      <c r="A2" s="99" t="s">
        <v>351</v>
      </c>
      <c r="B2" s="99" t="s">
        <v>354</v>
      </c>
      <c r="C2" s="99" t="s">
        <v>355</v>
      </c>
      <c r="D2" s="99" t="s">
        <v>352</v>
      </c>
      <c r="E2" s="99" t="s">
        <v>353</v>
      </c>
      <c r="F2" s="127" t="s">
        <v>372</v>
      </c>
    </row>
    <row r="3" spans="1:8" ht="21" customHeight="1" x14ac:dyDescent="0.25">
      <c r="A3" s="146">
        <v>1</v>
      </c>
      <c r="B3" s="104" t="s">
        <v>376</v>
      </c>
      <c r="C3" s="102" t="s">
        <v>378</v>
      </c>
      <c r="D3" s="105">
        <v>37936.639999999999</v>
      </c>
      <c r="E3" s="105">
        <v>115442.29</v>
      </c>
      <c r="F3" s="105">
        <v>5280.19</v>
      </c>
      <c r="G3" s="128">
        <f>SUM(D3:F3)</f>
        <v>158659.12</v>
      </c>
      <c r="H3" s="128">
        <f>[1]Orçamento!$I$72</f>
        <v>99726.95</v>
      </c>
    </row>
    <row r="4" spans="1:8" x14ac:dyDescent="0.25">
      <c r="A4" s="147"/>
      <c r="B4" s="104" t="s">
        <v>377</v>
      </c>
      <c r="C4" s="102" t="s">
        <v>379</v>
      </c>
      <c r="D4" s="105">
        <v>13225.64</v>
      </c>
      <c r="E4" s="105">
        <v>54289.77</v>
      </c>
      <c r="F4" s="105">
        <v>5280.19</v>
      </c>
      <c r="G4" s="128">
        <f t="shared" ref="G4" si="0">SUM(D4:F4)</f>
        <v>72795.600000000006</v>
      </c>
      <c r="H4" s="128">
        <f>[2]Orçamento!$I$72</f>
        <v>69555.78</v>
      </c>
    </row>
    <row r="5" spans="1:8" ht="12" customHeight="1" x14ac:dyDescent="0.25">
      <c r="A5" s="129"/>
      <c r="B5" s="104"/>
      <c r="C5" s="102"/>
      <c r="D5" s="105"/>
      <c r="E5" s="105"/>
      <c r="F5" s="105"/>
      <c r="G5" s="128"/>
      <c r="H5" s="128"/>
    </row>
    <row r="6" spans="1:8" ht="24.75" customHeight="1" x14ac:dyDescent="0.25">
      <c r="A6" s="100"/>
      <c r="B6" s="101"/>
      <c r="C6" s="103"/>
      <c r="D6" s="106" t="s">
        <v>169</v>
      </c>
      <c r="E6" s="125">
        <f>SUM(D3:F5)</f>
        <v>231454.72</v>
      </c>
      <c r="F6" s="126"/>
      <c r="G6" s="124"/>
    </row>
    <row r="7" spans="1:8" ht="15" customHeight="1" x14ac:dyDescent="0.25">
      <c r="D7" s="73">
        <f>D3/(SUM(D$3:D$4))</f>
        <v>0.74149627420826436</v>
      </c>
      <c r="E7" s="73">
        <f>E3/(SUM(E$3:E$4))</f>
        <v>0.68014428152230044</v>
      </c>
      <c r="G7" s="124" t="e">
        <f>SUM('L1'!C9:D9,#REF!)</f>
        <v>#REF!</v>
      </c>
    </row>
    <row r="8" spans="1:8" ht="15" customHeight="1" x14ac:dyDescent="0.25">
      <c r="D8" s="73">
        <f>D4/(SUM(D$3:D$4))</f>
        <v>0.25850372579173564</v>
      </c>
      <c r="E8" s="73" t="e">
        <f>(E4+#REF!)/(SUM(E$3:E$4))</f>
        <v>#REF!</v>
      </c>
    </row>
    <row r="9" spans="1:8" ht="15" customHeight="1" x14ac:dyDescent="0.25">
      <c r="B9">
        <f>[3]Orçamento!$I$63</f>
        <v>62709.16</v>
      </c>
      <c r="D9" s="73" t="e">
        <f>#REF!/(SUM(D$3:D$4))</f>
        <v>#REF!</v>
      </c>
    </row>
    <row r="10" spans="1:8" ht="15" customHeight="1" x14ac:dyDescent="0.25">
      <c r="B10" s="97">
        <f>[2]Orçamento!$I$72</f>
        <v>69555.78</v>
      </c>
    </row>
    <row r="11" spans="1:8" ht="15" customHeight="1" x14ac:dyDescent="0.25">
      <c r="B11">
        <f>[4]Orçamento!$I$58</f>
        <v>46798.640000000007</v>
      </c>
      <c r="C11" s="1">
        <f>SUM(B9:B14)</f>
        <v>466268.30000000005</v>
      </c>
      <c r="D11" s="73" t="e">
        <f>#REF!/(SUM(#REF!))</f>
        <v>#REF!</v>
      </c>
      <c r="E11" s="73" t="e">
        <f>#REF!/(SUM(#REF!))</f>
        <v>#REF!</v>
      </c>
    </row>
    <row r="12" spans="1:8" ht="15" customHeight="1" x14ac:dyDescent="0.25">
      <c r="B12">
        <f>[5]Orçamento!$I$53</f>
        <v>69436.28</v>
      </c>
      <c r="D12" s="73" t="e">
        <f>#REF!/(SUM(#REF!))</f>
        <v>#REF!</v>
      </c>
      <c r="E12" s="73" t="e">
        <f>(#REF!+#REF!)/(SUM(#REF!))</f>
        <v>#REF!</v>
      </c>
    </row>
    <row r="13" spans="1:8" ht="15" customHeight="1" x14ac:dyDescent="0.25">
      <c r="B13">
        <f>[6]Orçamento!$I$81</f>
        <v>118041.49000000002</v>
      </c>
      <c r="D13" s="73" t="e">
        <f>#REF!/(SUM(#REF!))</f>
        <v>#REF!</v>
      </c>
    </row>
    <row r="14" spans="1:8" ht="15" customHeight="1" x14ac:dyDescent="0.25">
      <c r="B14">
        <f>[1]Orçamento!$I$72</f>
        <v>99726.95</v>
      </c>
    </row>
  </sheetData>
  <sortState ref="A3:K59">
    <sortCondition ref="A1"/>
  </sortState>
  <mergeCells count="2">
    <mergeCell ref="A1:F1"/>
    <mergeCell ref="A3:A4"/>
  </mergeCells>
  <conditionalFormatting sqref="A6">
    <cfRule type="colorScale" priority="64">
      <colorScale>
        <cfvo type="min"/>
        <cfvo type="max"/>
        <color theme="4" tint="0.79998168889431442"/>
        <color theme="3" tint="0.39997558519241921"/>
      </colorScale>
    </cfRule>
  </conditionalFormatting>
  <conditionalFormatting sqref="A11:A1048576 A1:A2 B9:B10 A6:A8">
    <cfRule type="colorScale" priority="65">
      <colorScale>
        <cfvo type="min"/>
        <cfvo type="max"/>
        <color theme="8" tint="0.79998168889431442"/>
        <color rgb="FF0070C0"/>
      </colorScale>
    </cfRule>
    <cfRule type="colorScale" priority="66">
      <colorScale>
        <cfvo type="min"/>
        <cfvo type="max"/>
        <color theme="8" tint="0.79998168889431442"/>
        <color rgb="FF0070C0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2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="80" zoomScaleNormal="80" zoomScaleSheetLayoutView="80" workbookViewId="0">
      <selection activeCell="L16" sqref="A1:L16"/>
    </sheetView>
  </sheetViews>
  <sheetFormatPr defaultColWidth="9" defaultRowHeight="14.25" x14ac:dyDescent="0.2"/>
  <cols>
    <col min="1" max="1" width="7.5703125" style="107" customWidth="1"/>
    <col min="2" max="2" width="43.5703125" style="107" bestFit="1" customWidth="1"/>
    <col min="3" max="3" width="11.28515625" style="107" bestFit="1" customWidth="1"/>
    <col min="4" max="4" width="12.42578125" style="107" bestFit="1" customWidth="1"/>
    <col min="5" max="5" width="10.28515625" style="107" customWidth="1"/>
    <col min="6" max="6" width="12.7109375" style="107" customWidth="1"/>
    <col min="7" max="7" width="10.28515625" style="107" customWidth="1"/>
    <col min="8" max="8" width="12.7109375" style="107" customWidth="1"/>
    <col min="9" max="9" width="10.28515625" style="107" customWidth="1"/>
    <col min="10" max="10" width="12.7109375" style="107" customWidth="1"/>
    <col min="11" max="11" width="11.28515625" style="107" bestFit="1" customWidth="1"/>
    <col min="12" max="12" width="17.28515625" style="107" customWidth="1"/>
    <col min="13" max="13" width="16.140625" style="107" customWidth="1"/>
    <col min="14" max="14" width="10.28515625" style="107" bestFit="1" customWidth="1"/>
    <col min="15" max="250" width="9" style="107"/>
    <col min="251" max="251" width="7.5703125" style="107" customWidth="1"/>
    <col min="252" max="252" width="43.5703125" style="107" bestFit="1" customWidth="1"/>
    <col min="253" max="253" width="11.28515625" style="107" bestFit="1" customWidth="1"/>
    <col min="254" max="254" width="13.42578125" style="107" bestFit="1" customWidth="1"/>
    <col min="255" max="255" width="10.28515625" style="107" customWidth="1"/>
    <col min="256" max="256" width="10.28515625" style="107" bestFit="1" customWidth="1"/>
    <col min="257" max="258" width="10.28515625" style="107" customWidth="1"/>
    <col min="259" max="259" width="11.85546875" style="107" customWidth="1"/>
    <col min="260" max="260" width="10.28515625" style="107" bestFit="1" customWidth="1"/>
    <col min="261" max="266" width="10.28515625" style="107" customWidth="1"/>
    <col min="267" max="267" width="11.28515625" style="107" bestFit="1" customWidth="1"/>
    <col min="268" max="268" width="13.140625" style="107" customWidth="1"/>
    <col min="269" max="270" width="10.28515625" style="107" bestFit="1" customWidth="1"/>
    <col min="271" max="506" width="9" style="107"/>
    <col min="507" max="507" width="7.5703125" style="107" customWidth="1"/>
    <col min="508" max="508" width="43.5703125" style="107" bestFit="1" customWidth="1"/>
    <col min="509" max="509" width="11.28515625" style="107" bestFit="1" customWidth="1"/>
    <col min="510" max="510" width="13.42578125" style="107" bestFit="1" customWidth="1"/>
    <col min="511" max="511" width="10.28515625" style="107" customWidth="1"/>
    <col min="512" max="512" width="10.28515625" style="107" bestFit="1" customWidth="1"/>
    <col min="513" max="514" width="10.28515625" style="107" customWidth="1"/>
    <col min="515" max="515" width="11.85546875" style="107" customWidth="1"/>
    <col min="516" max="516" width="10.28515625" style="107" bestFit="1" customWidth="1"/>
    <col min="517" max="522" width="10.28515625" style="107" customWidth="1"/>
    <col min="523" max="523" width="11.28515625" style="107" bestFit="1" customWidth="1"/>
    <col min="524" max="524" width="13.140625" style="107" customWidth="1"/>
    <col min="525" max="526" width="10.28515625" style="107" bestFit="1" customWidth="1"/>
    <col min="527" max="762" width="9" style="107"/>
    <col min="763" max="763" width="7.5703125" style="107" customWidth="1"/>
    <col min="764" max="764" width="43.5703125" style="107" bestFit="1" customWidth="1"/>
    <col min="765" max="765" width="11.28515625" style="107" bestFit="1" customWidth="1"/>
    <col min="766" max="766" width="13.42578125" style="107" bestFit="1" customWidth="1"/>
    <col min="767" max="767" width="10.28515625" style="107" customWidth="1"/>
    <col min="768" max="768" width="10.28515625" style="107" bestFit="1" customWidth="1"/>
    <col min="769" max="770" width="10.28515625" style="107" customWidth="1"/>
    <col min="771" max="771" width="11.85546875" style="107" customWidth="1"/>
    <col min="772" max="772" width="10.28515625" style="107" bestFit="1" customWidth="1"/>
    <col min="773" max="778" width="10.28515625" style="107" customWidth="1"/>
    <col min="779" max="779" width="11.28515625" style="107" bestFit="1" customWidth="1"/>
    <col min="780" max="780" width="13.140625" style="107" customWidth="1"/>
    <col min="781" max="782" width="10.28515625" style="107" bestFit="1" customWidth="1"/>
    <col min="783" max="1018" width="9" style="107"/>
    <col min="1019" max="1019" width="7.5703125" style="107" customWidth="1"/>
    <col min="1020" max="1020" width="43.5703125" style="107" bestFit="1" customWidth="1"/>
    <col min="1021" max="1021" width="11.28515625" style="107" bestFit="1" customWidth="1"/>
    <col min="1022" max="1022" width="13.42578125" style="107" bestFit="1" customWidth="1"/>
    <col min="1023" max="1023" width="10.28515625" style="107" customWidth="1"/>
    <col min="1024" max="1024" width="10.28515625" style="107" bestFit="1" customWidth="1"/>
    <col min="1025" max="1026" width="10.28515625" style="107" customWidth="1"/>
    <col min="1027" max="1027" width="11.85546875" style="107" customWidth="1"/>
    <col min="1028" max="1028" width="10.28515625" style="107" bestFit="1" customWidth="1"/>
    <col min="1029" max="1034" width="10.28515625" style="107" customWidth="1"/>
    <col min="1035" max="1035" width="11.28515625" style="107" bestFit="1" customWidth="1"/>
    <col min="1036" max="1036" width="13.140625" style="107" customWidth="1"/>
    <col min="1037" max="1038" width="10.28515625" style="107" bestFit="1" customWidth="1"/>
    <col min="1039" max="1274" width="9" style="107"/>
    <col min="1275" max="1275" width="7.5703125" style="107" customWidth="1"/>
    <col min="1276" max="1276" width="43.5703125" style="107" bestFit="1" customWidth="1"/>
    <col min="1277" max="1277" width="11.28515625" style="107" bestFit="1" customWidth="1"/>
    <col min="1278" max="1278" width="13.42578125" style="107" bestFit="1" customWidth="1"/>
    <col min="1279" max="1279" width="10.28515625" style="107" customWidth="1"/>
    <col min="1280" max="1280" width="10.28515625" style="107" bestFit="1" customWidth="1"/>
    <col min="1281" max="1282" width="10.28515625" style="107" customWidth="1"/>
    <col min="1283" max="1283" width="11.85546875" style="107" customWidth="1"/>
    <col min="1284" max="1284" width="10.28515625" style="107" bestFit="1" customWidth="1"/>
    <col min="1285" max="1290" width="10.28515625" style="107" customWidth="1"/>
    <col min="1291" max="1291" width="11.28515625" style="107" bestFit="1" customWidth="1"/>
    <col min="1292" max="1292" width="13.140625" style="107" customWidth="1"/>
    <col min="1293" max="1294" width="10.28515625" style="107" bestFit="1" customWidth="1"/>
    <col min="1295" max="1530" width="9" style="107"/>
    <col min="1531" max="1531" width="7.5703125" style="107" customWidth="1"/>
    <col min="1532" max="1532" width="43.5703125" style="107" bestFit="1" customWidth="1"/>
    <col min="1533" max="1533" width="11.28515625" style="107" bestFit="1" customWidth="1"/>
    <col min="1534" max="1534" width="13.42578125" style="107" bestFit="1" customWidth="1"/>
    <col min="1535" max="1535" width="10.28515625" style="107" customWidth="1"/>
    <col min="1536" max="1536" width="10.28515625" style="107" bestFit="1" customWidth="1"/>
    <col min="1537" max="1538" width="10.28515625" style="107" customWidth="1"/>
    <col min="1539" max="1539" width="11.85546875" style="107" customWidth="1"/>
    <col min="1540" max="1540" width="10.28515625" style="107" bestFit="1" customWidth="1"/>
    <col min="1541" max="1546" width="10.28515625" style="107" customWidth="1"/>
    <col min="1547" max="1547" width="11.28515625" style="107" bestFit="1" customWidth="1"/>
    <col min="1548" max="1548" width="13.140625" style="107" customWidth="1"/>
    <col min="1549" max="1550" width="10.28515625" style="107" bestFit="1" customWidth="1"/>
    <col min="1551" max="1786" width="9" style="107"/>
    <col min="1787" max="1787" width="7.5703125" style="107" customWidth="1"/>
    <col min="1788" max="1788" width="43.5703125" style="107" bestFit="1" customWidth="1"/>
    <col min="1789" max="1789" width="11.28515625" style="107" bestFit="1" customWidth="1"/>
    <col min="1790" max="1790" width="13.42578125" style="107" bestFit="1" customWidth="1"/>
    <col min="1791" max="1791" width="10.28515625" style="107" customWidth="1"/>
    <col min="1792" max="1792" width="10.28515625" style="107" bestFit="1" customWidth="1"/>
    <col min="1793" max="1794" width="10.28515625" style="107" customWidth="1"/>
    <col min="1795" max="1795" width="11.85546875" style="107" customWidth="1"/>
    <col min="1796" max="1796" width="10.28515625" style="107" bestFit="1" customWidth="1"/>
    <col min="1797" max="1802" width="10.28515625" style="107" customWidth="1"/>
    <col min="1803" max="1803" width="11.28515625" style="107" bestFit="1" customWidth="1"/>
    <col min="1804" max="1804" width="13.140625" style="107" customWidth="1"/>
    <col min="1805" max="1806" width="10.28515625" style="107" bestFit="1" customWidth="1"/>
    <col min="1807" max="2042" width="9" style="107"/>
    <col min="2043" max="2043" width="7.5703125" style="107" customWidth="1"/>
    <col min="2044" max="2044" width="43.5703125" style="107" bestFit="1" customWidth="1"/>
    <col min="2045" max="2045" width="11.28515625" style="107" bestFit="1" customWidth="1"/>
    <col min="2046" max="2046" width="13.42578125" style="107" bestFit="1" customWidth="1"/>
    <col min="2047" max="2047" width="10.28515625" style="107" customWidth="1"/>
    <col min="2048" max="2048" width="10.28515625" style="107" bestFit="1" customWidth="1"/>
    <col min="2049" max="2050" width="10.28515625" style="107" customWidth="1"/>
    <col min="2051" max="2051" width="11.85546875" style="107" customWidth="1"/>
    <col min="2052" max="2052" width="10.28515625" style="107" bestFit="1" customWidth="1"/>
    <col min="2053" max="2058" width="10.28515625" style="107" customWidth="1"/>
    <col min="2059" max="2059" width="11.28515625" style="107" bestFit="1" customWidth="1"/>
    <col min="2060" max="2060" width="13.140625" style="107" customWidth="1"/>
    <col min="2061" max="2062" width="10.28515625" style="107" bestFit="1" customWidth="1"/>
    <col min="2063" max="2298" width="9" style="107"/>
    <col min="2299" max="2299" width="7.5703125" style="107" customWidth="1"/>
    <col min="2300" max="2300" width="43.5703125" style="107" bestFit="1" customWidth="1"/>
    <col min="2301" max="2301" width="11.28515625" style="107" bestFit="1" customWidth="1"/>
    <col min="2302" max="2302" width="13.42578125" style="107" bestFit="1" customWidth="1"/>
    <col min="2303" max="2303" width="10.28515625" style="107" customWidth="1"/>
    <col min="2304" max="2304" width="10.28515625" style="107" bestFit="1" customWidth="1"/>
    <col min="2305" max="2306" width="10.28515625" style="107" customWidth="1"/>
    <col min="2307" max="2307" width="11.85546875" style="107" customWidth="1"/>
    <col min="2308" max="2308" width="10.28515625" style="107" bestFit="1" customWidth="1"/>
    <col min="2309" max="2314" width="10.28515625" style="107" customWidth="1"/>
    <col min="2315" max="2315" width="11.28515625" style="107" bestFit="1" customWidth="1"/>
    <col min="2316" max="2316" width="13.140625" style="107" customWidth="1"/>
    <col min="2317" max="2318" width="10.28515625" style="107" bestFit="1" customWidth="1"/>
    <col min="2319" max="2554" width="9" style="107"/>
    <col min="2555" max="2555" width="7.5703125" style="107" customWidth="1"/>
    <col min="2556" max="2556" width="43.5703125" style="107" bestFit="1" customWidth="1"/>
    <col min="2557" max="2557" width="11.28515625" style="107" bestFit="1" customWidth="1"/>
    <col min="2558" max="2558" width="13.42578125" style="107" bestFit="1" customWidth="1"/>
    <col min="2559" max="2559" width="10.28515625" style="107" customWidth="1"/>
    <col min="2560" max="2560" width="10.28515625" style="107" bestFit="1" customWidth="1"/>
    <col min="2561" max="2562" width="10.28515625" style="107" customWidth="1"/>
    <col min="2563" max="2563" width="11.85546875" style="107" customWidth="1"/>
    <col min="2564" max="2564" width="10.28515625" style="107" bestFit="1" customWidth="1"/>
    <col min="2565" max="2570" width="10.28515625" style="107" customWidth="1"/>
    <col min="2571" max="2571" width="11.28515625" style="107" bestFit="1" customWidth="1"/>
    <col min="2572" max="2572" width="13.140625" style="107" customWidth="1"/>
    <col min="2573" max="2574" width="10.28515625" style="107" bestFit="1" customWidth="1"/>
    <col min="2575" max="2810" width="9" style="107"/>
    <col min="2811" max="2811" width="7.5703125" style="107" customWidth="1"/>
    <col min="2812" max="2812" width="43.5703125" style="107" bestFit="1" customWidth="1"/>
    <col min="2813" max="2813" width="11.28515625" style="107" bestFit="1" customWidth="1"/>
    <col min="2814" max="2814" width="13.42578125" style="107" bestFit="1" customWidth="1"/>
    <col min="2815" max="2815" width="10.28515625" style="107" customWidth="1"/>
    <col min="2816" max="2816" width="10.28515625" style="107" bestFit="1" customWidth="1"/>
    <col min="2817" max="2818" width="10.28515625" style="107" customWidth="1"/>
    <col min="2819" max="2819" width="11.85546875" style="107" customWidth="1"/>
    <col min="2820" max="2820" width="10.28515625" style="107" bestFit="1" customWidth="1"/>
    <col min="2821" max="2826" width="10.28515625" style="107" customWidth="1"/>
    <col min="2827" max="2827" width="11.28515625" style="107" bestFit="1" customWidth="1"/>
    <col min="2828" max="2828" width="13.140625" style="107" customWidth="1"/>
    <col min="2829" max="2830" width="10.28515625" style="107" bestFit="1" customWidth="1"/>
    <col min="2831" max="3066" width="9" style="107"/>
    <col min="3067" max="3067" width="7.5703125" style="107" customWidth="1"/>
    <col min="3068" max="3068" width="43.5703125" style="107" bestFit="1" customWidth="1"/>
    <col min="3069" max="3069" width="11.28515625" style="107" bestFit="1" customWidth="1"/>
    <col min="3070" max="3070" width="13.42578125" style="107" bestFit="1" customWidth="1"/>
    <col min="3071" max="3071" width="10.28515625" style="107" customWidth="1"/>
    <col min="3072" max="3072" width="10.28515625" style="107" bestFit="1" customWidth="1"/>
    <col min="3073" max="3074" width="10.28515625" style="107" customWidth="1"/>
    <col min="3075" max="3075" width="11.85546875" style="107" customWidth="1"/>
    <col min="3076" max="3076" width="10.28515625" style="107" bestFit="1" customWidth="1"/>
    <col min="3077" max="3082" width="10.28515625" style="107" customWidth="1"/>
    <col min="3083" max="3083" width="11.28515625" style="107" bestFit="1" customWidth="1"/>
    <col min="3084" max="3084" width="13.140625" style="107" customWidth="1"/>
    <col min="3085" max="3086" width="10.28515625" style="107" bestFit="1" customWidth="1"/>
    <col min="3087" max="3322" width="9" style="107"/>
    <col min="3323" max="3323" width="7.5703125" style="107" customWidth="1"/>
    <col min="3324" max="3324" width="43.5703125" style="107" bestFit="1" customWidth="1"/>
    <col min="3325" max="3325" width="11.28515625" style="107" bestFit="1" customWidth="1"/>
    <col min="3326" max="3326" width="13.42578125" style="107" bestFit="1" customWidth="1"/>
    <col min="3327" max="3327" width="10.28515625" style="107" customWidth="1"/>
    <col min="3328" max="3328" width="10.28515625" style="107" bestFit="1" customWidth="1"/>
    <col min="3329" max="3330" width="10.28515625" style="107" customWidth="1"/>
    <col min="3331" max="3331" width="11.85546875" style="107" customWidth="1"/>
    <col min="3332" max="3332" width="10.28515625" style="107" bestFit="1" customWidth="1"/>
    <col min="3333" max="3338" width="10.28515625" style="107" customWidth="1"/>
    <col min="3339" max="3339" width="11.28515625" style="107" bestFit="1" customWidth="1"/>
    <col min="3340" max="3340" width="13.140625" style="107" customWidth="1"/>
    <col min="3341" max="3342" width="10.28515625" style="107" bestFit="1" customWidth="1"/>
    <col min="3343" max="3578" width="9" style="107"/>
    <col min="3579" max="3579" width="7.5703125" style="107" customWidth="1"/>
    <col min="3580" max="3580" width="43.5703125" style="107" bestFit="1" customWidth="1"/>
    <col min="3581" max="3581" width="11.28515625" style="107" bestFit="1" customWidth="1"/>
    <col min="3582" max="3582" width="13.42578125" style="107" bestFit="1" customWidth="1"/>
    <col min="3583" max="3583" width="10.28515625" style="107" customWidth="1"/>
    <col min="3584" max="3584" width="10.28515625" style="107" bestFit="1" customWidth="1"/>
    <col min="3585" max="3586" width="10.28515625" style="107" customWidth="1"/>
    <col min="3587" max="3587" width="11.85546875" style="107" customWidth="1"/>
    <col min="3588" max="3588" width="10.28515625" style="107" bestFit="1" customWidth="1"/>
    <col min="3589" max="3594" width="10.28515625" style="107" customWidth="1"/>
    <col min="3595" max="3595" width="11.28515625" style="107" bestFit="1" customWidth="1"/>
    <col min="3596" max="3596" width="13.140625" style="107" customWidth="1"/>
    <col min="3597" max="3598" width="10.28515625" style="107" bestFit="1" customWidth="1"/>
    <col min="3599" max="3834" width="9" style="107"/>
    <col min="3835" max="3835" width="7.5703125" style="107" customWidth="1"/>
    <col min="3836" max="3836" width="43.5703125" style="107" bestFit="1" customWidth="1"/>
    <col min="3837" max="3837" width="11.28515625" style="107" bestFit="1" customWidth="1"/>
    <col min="3838" max="3838" width="13.42578125" style="107" bestFit="1" customWidth="1"/>
    <col min="3839" max="3839" width="10.28515625" style="107" customWidth="1"/>
    <col min="3840" max="3840" width="10.28515625" style="107" bestFit="1" customWidth="1"/>
    <col min="3841" max="3842" width="10.28515625" style="107" customWidth="1"/>
    <col min="3843" max="3843" width="11.85546875" style="107" customWidth="1"/>
    <col min="3844" max="3844" width="10.28515625" style="107" bestFit="1" customWidth="1"/>
    <col min="3845" max="3850" width="10.28515625" style="107" customWidth="1"/>
    <col min="3851" max="3851" width="11.28515625" style="107" bestFit="1" customWidth="1"/>
    <col min="3852" max="3852" width="13.140625" style="107" customWidth="1"/>
    <col min="3853" max="3854" width="10.28515625" style="107" bestFit="1" customWidth="1"/>
    <col min="3855" max="4090" width="9" style="107"/>
    <col min="4091" max="4091" width="7.5703125" style="107" customWidth="1"/>
    <col min="4092" max="4092" width="43.5703125" style="107" bestFit="1" customWidth="1"/>
    <col min="4093" max="4093" width="11.28515625" style="107" bestFit="1" customWidth="1"/>
    <col min="4094" max="4094" width="13.42578125" style="107" bestFit="1" customWidth="1"/>
    <col min="4095" max="4095" width="10.28515625" style="107" customWidth="1"/>
    <col min="4096" max="4096" width="10.28515625" style="107" bestFit="1" customWidth="1"/>
    <col min="4097" max="4098" width="10.28515625" style="107" customWidth="1"/>
    <col min="4099" max="4099" width="11.85546875" style="107" customWidth="1"/>
    <col min="4100" max="4100" width="10.28515625" style="107" bestFit="1" customWidth="1"/>
    <col min="4101" max="4106" width="10.28515625" style="107" customWidth="1"/>
    <col min="4107" max="4107" width="11.28515625" style="107" bestFit="1" customWidth="1"/>
    <col min="4108" max="4108" width="13.140625" style="107" customWidth="1"/>
    <col min="4109" max="4110" width="10.28515625" style="107" bestFit="1" customWidth="1"/>
    <col min="4111" max="4346" width="9" style="107"/>
    <col min="4347" max="4347" width="7.5703125" style="107" customWidth="1"/>
    <col min="4348" max="4348" width="43.5703125" style="107" bestFit="1" customWidth="1"/>
    <col min="4349" max="4349" width="11.28515625" style="107" bestFit="1" customWidth="1"/>
    <col min="4350" max="4350" width="13.42578125" style="107" bestFit="1" customWidth="1"/>
    <col min="4351" max="4351" width="10.28515625" style="107" customWidth="1"/>
    <col min="4352" max="4352" width="10.28515625" style="107" bestFit="1" customWidth="1"/>
    <col min="4353" max="4354" width="10.28515625" style="107" customWidth="1"/>
    <col min="4355" max="4355" width="11.85546875" style="107" customWidth="1"/>
    <col min="4356" max="4356" width="10.28515625" style="107" bestFit="1" customWidth="1"/>
    <col min="4357" max="4362" width="10.28515625" style="107" customWidth="1"/>
    <col min="4363" max="4363" width="11.28515625" style="107" bestFit="1" customWidth="1"/>
    <col min="4364" max="4364" width="13.140625" style="107" customWidth="1"/>
    <col min="4365" max="4366" width="10.28515625" style="107" bestFit="1" customWidth="1"/>
    <col min="4367" max="4602" width="9" style="107"/>
    <col min="4603" max="4603" width="7.5703125" style="107" customWidth="1"/>
    <col min="4604" max="4604" width="43.5703125" style="107" bestFit="1" customWidth="1"/>
    <col min="4605" max="4605" width="11.28515625" style="107" bestFit="1" customWidth="1"/>
    <col min="4606" max="4606" width="13.42578125" style="107" bestFit="1" customWidth="1"/>
    <col min="4607" max="4607" width="10.28515625" style="107" customWidth="1"/>
    <col min="4608" max="4608" width="10.28515625" style="107" bestFit="1" customWidth="1"/>
    <col min="4609" max="4610" width="10.28515625" style="107" customWidth="1"/>
    <col min="4611" max="4611" width="11.85546875" style="107" customWidth="1"/>
    <col min="4612" max="4612" width="10.28515625" style="107" bestFit="1" customWidth="1"/>
    <col min="4613" max="4618" width="10.28515625" style="107" customWidth="1"/>
    <col min="4619" max="4619" width="11.28515625" style="107" bestFit="1" customWidth="1"/>
    <col min="4620" max="4620" width="13.140625" style="107" customWidth="1"/>
    <col min="4621" max="4622" width="10.28515625" style="107" bestFit="1" customWidth="1"/>
    <col min="4623" max="4858" width="9" style="107"/>
    <col min="4859" max="4859" width="7.5703125" style="107" customWidth="1"/>
    <col min="4860" max="4860" width="43.5703125" style="107" bestFit="1" customWidth="1"/>
    <col min="4861" max="4861" width="11.28515625" style="107" bestFit="1" customWidth="1"/>
    <col min="4862" max="4862" width="13.42578125" style="107" bestFit="1" customWidth="1"/>
    <col min="4863" max="4863" width="10.28515625" style="107" customWidth="1"/>
    <col min="4864" max="4864" width="10.28515625" style="107" bestFit="1" customWidth="1"/>
    <col min="4865" max="4866" width="10.28515625" style="107" customWidth="1"/>
    <col min="4867" max="4867" width="11.85546875" style="107" customWidth="1"/>
    <col min="4868" max="4868" width="10.28515625" style="107" bestFit="1" customWidth="1"/>
    <col min="4869" max="4874" width="10.28515625" style="107" customWidth="1"/>
    <col min="4875" max="4875" width="11.28515625" style="107" bestFit="1" customWidth="1"/>
    <col min="4876" max="4876" width="13.140625" style="107" customWidth="1"/>
    <col min="4877" max="4878" width="10.28515625" style="107" bestFit="1" customWidth="1"/>
    <col min="4879" max="5114" width="9" style="107"/>
    <col min="5115" max="5115" width="7.5703125" style="107" customWidth="1"/>
    <col min="5116" max="5116" width="43.5703125" style="107" bestFit="1" customWidth="1"/>
    <col min="5117" max="5117" width="11.28515625" style="107" bestFit="1" customWidth="1"/>
    <col min="5118" max="5118" width="13.42578125" style="107" bestFit="1" customWidth="1"/>
    <col min="5119" max="5119" width="10.28515625" style="107" customWidth="1"/>
    <col min="5120" max="5120" width="10.28515625" style="107" bestFit="1" customWidth="1"/>
    <col min="5121" max="5122" width="10.28515625" style="107" customWidth="1"/>
    <col min="5123" max="5123" width="11.85546875" style="107" customWidth="1"/>
    <col min="5124" max="5124" width="10.28515625" style="107" bestFit="1" customWidth="1"/>
    <col min="5125" max="5130" width="10.28515625" style="107" customWidth="1"/>
    <col min="5131" max="5131" width="11.28515625" style="107" bestFit="1" customWidth="1"/>
    <col min="5132" max="5132" width="13.140625" style="107" customWidth="1"/>
    <col min="5133" max="5134" width="10.28515625" style="107" bestFit="1" customWidth="1"/>
    <col min="5135" max="5370" width="9" style="107"/>
    <col min="5371" max="5371" width="7.5703125" style="107" customWidth="1"/>
    <col min="5372" max="5372" width="43.5703125" style="107" bestFit="1" customWidth="1"/>
    <col min="5373" max="5373" width="11.28515625" style="107" bestFit="1" customWidth="1"/>
    <col min="5374" max="5374" width="13.42578125" style="107" bestFit="1" customWidth="1"/>
    <col min="5375" max="5375" width="10.28515625" style="107" customWidth="1"/>
    <col min="5376" max="5376" width="10.28515625" style="107" bestFit="1" customWidth="1"/>
    <col min="5377" max="5378" width="10.28515625" style="107" customWidth="1"/>
    <col min="5379" max="5379" width="11.85546875" style="107" customWidth="1"/>
    <col min="5380" max="5380" width="10.28515625" style="107" bestFit="1" customWidth="1"/>
    <col min="5381" max="5386" width="10.28515625" style="107" customWidth="1"/>
    <col min="5387" max="5387" width="11.28515625" style="107" bestFit="1" customWidth="1"/>
    <col min="5388" max="5388" width="13.140625" style="107" customWidth="1"/>
    <col min="5389" max="5390" width="10.28515625" style="107" bestFit="1" customWidth="1"/>
    <col min="5391" max="5626" width="9" style="107"/>
    <col min="5627" max="5627" width="7.5703125" style="107" customWidth="1"/>
    <col min="5628" max="5628" width="43.5703125" style="107" bestFit="1" customWidth="1"/>
    <col min="5629" max="5629" width="11.28515625" style="107" bestFit="1" customWidth="1"/>
    <col min="5630" max="5630" width="13.42578125" style="107" bestFit="1" customWidth="1"/>
    <col min="5631" max="5631" width="10.28515625" style="107" customWidth="1"/>
    <col min="5632" max="5632" width="10.28515625" style="107" bestFit="1" customWidth="1"/>
    <col min="5633" max="5634" width="10.28515625" style="107" customWidth="1"/>
    <col min="5635" max="5635" width="11.85546875" style="107" customWidth="1"/>
    <col min="5636" max="5636" width="10.28515625" style="107" bestFit="1" customWidth="1"/>
    <col min="5637" max="5642" width="10.28515625" style="107" customWidth="1"/>
    <col min="5643" max="5643" width="11.28515625" style="107" bestFit="1" customWidth="1"/>
    <col min="5644" max="5644" width="13.140625" style="107" customWidth="1"/>
    <col min="5645" max="5646" width="10.28515625" style="107" bestFit="1" customWidth="1"/>
    <col min="5647" max="5882" width="9" style="107"/>
    <col min="5883" max="5883" width="7.5703125" style="107" customWidth="1"/>
    <col min="5884" max="5884" width="43.5703125" style="107" bestFit="1" customWidth="1"/>
    <col min="5885" max="5885" width="11.28515625" style="107" bestFit="1" customWidth="1"/>
    <col min="5886" max="5886" width="13.42578125" style="107" bestFit="1" customWidth="1"/>
    <col min="5887" max="5887" width="10.28515625" style="107" customWidth="1"/>
    <col min="5888" max="5888" width="10.28515625" style="107" bestFit="1" customWidth="1"/>
    <col min="5889" max="5890" width="10.28515625" style="107" customWidth="1"/>
    <col min="5891" max="5891" width="11.85546875" style="107" customWidth="1"/>
    <col min="5892" max="5892" width="10.28515625" style="107" bestFit="1" customWidth="1"/>
    <col min="5893" max="5898" width="10.28515625" style="107" customWidth="1"/>
    <col min="5899" max="5899" width="11.28515625" style="107" bestFit="1" customWidth="1"/>
    <col min="5900" max="5900" width="13.140625" style="107" customWidth="1"/>
    <col min="5901" max="5902" width="10.28515625" style="107" bestFit="1" customWidth="1"/>
    <col min="5903" max="6138" width="9" style="107"/>
    <col min="6139" max="6139" width="7.5703125" style="107" customWidth="1"/>
    <col min="6140" max="6140" width="43.5703125" style="107" bestFit="1" customWidth="1"/>
    <col min="6141" max="6141" width="11.28515625" style="107" bestFit="1" customWidth="1"/>
    <col min="6142" max="6142" width="13.42578125" style="107" bestFit="1" customWidth="1"/>
    <col min="6143" max="6143" width="10.28515625" style="107" customWidth="1"/>
    <col min="6144" max="6144" width="10.28515625" style="107" bestFit="1" customWidth="1"/>
    <col min="6145" max="6146" width="10.28515625" style="107" customWidth="1"/>
    <col min="6147" max="6147" width="11.85546875" style="107" customWidth="1"/>
    <col min="6148" max="6148" width="10.28515625" style="107" bestFit="1" customWidth="1"/>
    <col min="6149" max="6154" width="10.28515625" style="107" customWidth="1"/>
    <col min="6155" max="6155" width="11.28515625" style="107" bestFit="1" customWidth="1"/>
    <col min="6156" max="6156" width="13.140625" style="107" customWidth="1"/>
    <col min="6157" max="6158" width="10.28515625" style="107" bestFit="1" customWidth="1"/>
    <col min="6159" max="6394" width="9" style="107"/>
    <col min="6395" max="6395" width="7.5703125" style="107" customWidth="1"/>
    <col min="6396" max="6396" width="43.5703125" style="107" bestFit="1" customWidth="1"/>
    <col min="6397" max="6397" width="11.28515625" style="107" bestFit="1" customWidth="1"/>
    <col min="6398" max="6398" width="13.42578125" style="107" bestFit="1" customWidth="1"/>
    <col min="6399" max="6399" width="10.28515625" style="107" customWidth="1"/>
    <col min="6400" max="6400" width="10.28515625" style="107" bestFit="1" customWidth="1"/>
    <col min="6401" max="6402" width="10.28515625" style="107" customWidth="1"/>
    <col min="6403" max="6403" width="11.85546875" style="107" customWidth="1"/>
    <col min="6404" max="6404" width="10.28515625" style="107" bestFit="1" customWidth="1"/>
    <col min="6405" max="6410" width="10.28515625" style="107" customWidth="1"/>
    <col min="6411" max="6411" width="11.28515625" style="107" bestFit="1" customWidth="1"/>
    <col min="6412" max="6412" width="13.140625" style="107" customWidth="1"/>
    <col min="6413" max="6414" width="10.28515625" style="107" bestFit="1" customWidth="1"/>
    <col min="6415" max="6650" width="9" style="107"/>
    <col min="6651" max="6651" width="7.5703125" style="107" customWidth="1"/>
    <col min="6652" max="6652" width="43.5703125" style="107" bestFit="1" customWidth="1"/>
    <col min="6653" max="6653" width="11.28515625" style="107" bestFit="1" customWidth="1"/>
    <col min="6654" max="6654" width="13.42578125" style="107" bestFit="1" customWidth="1"/>
    <col min="6655" max="6655" width="10.28515625" style="107" customWidth="1"/>
    <col min="6656" max="6656" width="10.28515625" style="107" bestFit="1" customWidth="1"/>
    <col min="6657" max="6658" width="10.28515625" style="107" customWidth="1"/>
    <col min="6659" max="6659" width="11.85546875" style="107" customWidth="1"/>
    <col min="6660" max="6660" width="10.28515625" style="107" bestFit="1" customWidth="1"/>
    <col min="6661" max="6666" width="10.28515625" style="107" customWidth="1"/>
    <col min="6667" max="6667" width="11.28515625" style="107" bestFit="1" customWidth="1"/>
    <col min="6668" max="6668" width="13.140625" style="107" customWidth="1"/>
    <col min="6669" max="6670" width="10.28515625" style="107" bestFit="1" customWidth="1"/>
    <col min="6671" max="6906" width="9" style="107"/>
    <col min="6907" max="6907" width="7.5703125" style="107" customWidth="1"/>
    <col min="6908" max="6908" width="43.5703125" style="107" bestFit="1" customWidth="1"/>
    <col min="6909" max="6909" width="11.28515625" style="107" bestFit="1" customWidth="1"/>
    <col min="6910" max="6910" width="13.42578125" style="107" bestFit="1" customWidth="1"/>
    <col min="6911" max="6911" width="10.28515625" style="107" customWidth="1"/>
    <col min="6912" max="6912" width="10.28515625" style="107" bestFit="1" customWidth="1"/>
    <col min="6913" max="6914" width="10.28515625" style="107" customWidth="1"/>
    <col min="6915" max="6915" width="11.85546875" style="107" customWidth="1"/>
    <col min="6916" max="6916" width="10.28515625" style="107" bestFit="1" customWidth="1"/>
    <col min="6917" max="6922" width="10.28515625" style="107" customWidth="1"/>
    <col min="6923" max="6923" width="11.28515625" style="107" bestFit="1" customWidth="1"/>
    <col min="6924" max="6924" width="13.140625" style="107" customWidth="1"/>
    <col min="6925" max="6926" width="10.28515625" style="107" bestFit="1" customWidth="1"/>
    <col min="6927" max="7162" width="9" style="107"/>
    <col min="7163" max="7163" width="7.5703125" style="107" customWidth="1"/>
    <col min="7164" max="7164" width="43.5703125" style="107" bestFit="1" customWidth="1"/>
    <col min="7165" max="7165" width="11.28515625" style="107" bestFit="1" customWidth="1"/>
    <col min="7166" max="7166" width="13.42578125" style="107" bestFit="1" customWidth="1"/>
    <col min="7167" max="7167" width="10.28515625" style="107" customWidth="1"/>
    <col min="7168" max="7168" width="10.28515625" style="107" bestFit="1" customWidth="1"/>
    <col min="7169" max="7170" width="10.28515625" style="107" customWidth="1"/>
    <col min="7171" max="7171" width="11.85546875" style="107" customWidth="1"/>
    <col min="7172" max="7172" width="10.28515625" style="107" bestFit="1" customWidth="1"/>
    <col min="7173" max="7178" width="10.28515625" style="107" customWidth="1"/>
    <col min="7179" max="7179" width="11.28515625" style="107" bestFit="1" customWidth="1"/>
    <col min="7180" max="7180" width="13.140625" style="107" customWidth="1"/>
    <col min="7181" max="7182" width="10.28515625" style="107" bestFit="1" customWidth="1"/>
    <col min="7183" max="7418" width="9" style="107"/>
    <col min="7419" max="7419" width="7.5703125" style="107" customWidth="1"/>
    <col min="7420" max="7420" width="43.5703125" style="107" bestFit="1" customWidth="1"/>
    <col min="7421" max="7421" width="11.28515625" style="107" bestFit="1" customWidth="1"/>
    <col min="7422" max="7422" width="13.42578125" style="107" bestFit="1" customWidth="1"/>
    <col min="7423" max="7423" width="10.28515625" style="107" customWidth="1"/>
    <col min="7424" max="7424" width="10.28515625" style="107" bestFit="1" customWidth="1"/>
    <col min="7425" max="7426" width="10.28515625" style="107" customWidth="1"/>
    <col min="7427" max="7427" width="11.85546875" style="107" customWidth="1"/>
    <col min="7428" max="7428" width="10.28515625" style="107" bestFit="1" customWidth="1"/>
    <col min="7429" max="7434" width="10.28515625" style="107" customWidth="1"/>
    <col min="7435" max="7435" width="11.28515625" style="107" bestFit="1" customWidth="1"/>
    <col min="7436" max="7436" width="13.140625" style="107" customWidth="1"/>
    <col min="7437" max="7438" width="10.28515625" style="107" bestFit="1" customWidth="1"/>
    <col min="7439" max="7674" width="9" style="107"/>
    <col min="7675" max="7675" width="7.5703125" style="107" customWidth="1"/>
    <col min="7676" max="7676" width="43.5703125" style="107" bestFit="1" customWidth="1"/>
    <col min="7677" max="7677" width="11.28515625" style="107" bestFit="1" customWidth="1"/>
    <col min="7678" max="7678" width="13.42578125" style="107" bestFit="1" customWidth="1"/>
    <col min="7679" max="7679" width="10.28515625" style="107" customWidth="1"/>
    <col min="7680" max="7680" width="10.28515625" style="107" bestFit="1" customWidth="1"/>
    <col min="7681" max="7682" width="10.28515625" style="107" customWidth="1"/>
    <col min="7683" max="7683" width="11.85546875" style="107" customWidth="1"/>
    <col min="7684" max="7684" width="10.28515625" style="107" bestFit="1" customWidth="1"/>
    <col min="7685" max="7690" width="10.28515625" style="107" customWidth="1"/>
    <col min="7691" max="7691" width="11.28515625" style="107" bestFit="1" customWidth="1"/>
    <col min="7692" max="7692" width="13.140625" style="107" customWidth="1"/>
    <col min="7693" max="7694" width="10.28515625" style="107" bestFit="1" customWidth="1"/>
    <col min="7695" max="7930" width="9" style="107"/>
    <col min="7931" max="7931" width="7.5703125" style="107" customWidth="1"/>
    <col min="7932" max="7932" width="43.5703125" style="107" bestFit="1" customWidth="1"/>
    <col min="7933" max="7933" width="11.28515625" style="107" bestFit="1" customWidth="1"/>
    <col min="7934" max="7934" width="13.42578125" style="107" bestFit="1" customWidth="1"/>
    <col min="7935" max="7935" width="10.28515625" style="107" customWidth="1"/>
    <col min="7936" max="7936" width="10.28515625" style="107" bestFit="1" customWidth="1"/>
    <col min="7937" max="7938" width="10.28515625" style="107" customWidth="1"/>
    <col min="7939" max="7939" width="11.85546875" style="107" customWidth="1"/>
    <col min="7940" max="7940" width="10.28515625" style="107" bestFit="1" customWidth="1"/>
    <col min="7941" max="7946" width="10.28515625" style="107" customWidth="1"/>
    <col min="7947" max="7947" width="11.28515625" style="107" bestFit="1" customWidth="1"/>
    <col min="7948" max="7948" width="13.140625" style="107" customWidth="1"/>
    <col min="7949" max="7950" width="10.28515625" style="107" bestFit="1" customWidth="1"/>
    <col min="7951" max="8186" width="9" style="107"/>
    <col min="8187" max="8187" width="7.5703125" style="107" customWidth="1"/>
    <col min="8188" max="8188" width="43.5703125" style="107" bestFit="1" customWidth="1"/>
    <col min="8189" max="8189" width="11.28515625" style="107" bestFit="1" customWidth="1"/>
    <col min="8190" max="8190" width="13.42578125" style="107" bestFit="1" customWidth="1"/>
    <col min="8191" max="8191" width="10.28515625" style="107" customWidth="1"/>
    <col min="8192" max="8192" width="10.28515625" style="107" bestFit="1" customWidth="1"/>
    <col min="8193" max="8194" width="10.28515625" style="107" customWidth="1"/>
    <col min="8195" max="8195" width="11.85546875" style="107" customWidth="1"/>
    <col min="8196" max="8196" width="10.28515625" style="107" bestFit="1" customWidth="1"/>
    <col min="8197" max="8202" width="10.28515625" style="107" customWidth="1"/>
    <col min="8203" max="8203" width="11.28515625" style="107" bestFit="1" customWidth="1"/>
    <col min="8204" max="8204" width="13.140625" style="107" customWidth="1"/>
    <col min="8205" max="8206" width="10.28515625" style="107" bestFit="1" customWidth="1"/>
    <col min="8207" max="8442" width="9" style="107"/>
    <col min="8443" max="8443" width="7.5703125" style="107" customWidth="1"/>
    <col min="8444" max="8444" width="43.5703125" style="107" bestFit="1" customWidth="1"/>
    <col min="8445" max="8445" width="11.28515625" style="107" bestFit="1" customWidth="1"/>
    <col min="8446" max="8446" width="13.42578125" style="107" bestFit="1" customWidth="1"/>
    <col min="8447" max="8447" width="10.28515625" style="107" customWidth="1"/>
    <col min="8448" max="8448" width="10.28515625" style="107" bestFit="1" customWidth="1"/>
    <col min="8449" max="8450" width="10.28515625" style="107" customWidth="1"/>
    <col min="8451" max="8451" width="11.85546875" style="107" customWidth="1"/>
    <col min="8452" max="8452" width="10.28515625" style="107" bestFit="1" customWidth="1"/>
    <col min="8453" max="8458" width="10.28515625" style="107" customWidth="1"/>
    <col min="8459" max="8459" width="11.28515625" style="107" bestFit="1" customWidth="1"/>
    <col min="8460" max="8460" width="13.140625" style="107" customWidth="1"/>
    <col min="8461" max="8462" width="10.28515625" style="107" bestFit="1" customWidth="1"/>
    <col min="8463" max="8698" width="9" style="107"/>
    <col min="8699" max="8699" width="7.5703125" style="107" customWidth="1"/>
    <col min="8700" max="8700" width="43.5703125" style="107" bestFit="1" customWidth="1"/>
    <col min="8701" max="8701" width="11.28515625" style="107" bestFit="1" customWidth="1"/>
    <col min="8702" max="8702" width="13.42578125" style="107" bestFit="1" customWidth="1"/>
    <col min="8703" max="8703" width="10.28515625" style="107" customWidth="1"/>
    <col min="8704" max="8704" width="10.28515625" style="107" bestFit="1" customWidth="1"/>
    <col min="8705" max="8706" width="10.28515625" style="107" customWidth="1"/>
    <col min="8707" max="8707" width="11.85546875" style="107" customWidth="1"/>
    <col min="8708" max="8708" width="10.28515625" style="107" bestFit="1" customWidth="1"/>
    <col min="8709" max="8714" width="10.28515625" style="107" customWidth="1"/>
    <col min="8715" max="8715" width="11.28515625" style="107" bestFit="1" customWidth="1"/>
    <col min="8716" max="8716" width="13.140625" style="107" customWidth="1"/>
    <col min="8717" max="8718" width="10.28515625" style="107" bestFit="1" customWidth="1"/>
    <col min="8719" max="8954" width="9" style="107"/>
    <col min="8955" max="8955" width="7.5703125" style="107" customWidth="1"/>
    <col min="8956" max="8956" width="43.5703125" style="107" bestFit="1" customWidth="1"/>
    <col min="8957" max="8957" width="11.28515625" style="107" bestFit="1" customWidth="1"/>
    <col min="8958" max="8958" width="13.42578125" style="107" bestFit="1" customWidth="1"/>
    <col min="8959" max="8959" width="10.28515625" style="107" customWidth="1"/>
    <col min="8960" max="8960" width="10.28515625" style="107" bestFit="1" customWidth="1"/>
    <col min="8961" max="8962" width="10.28515625" style="107" customWidth="1"/>
    <col min="8963" max="8963" width="11.85546875" style="107" customWidth="1"/>
    <col min="8964" max="8964" width="10.28515625" style="107" bestFit="1" customWidth="1"/>
    <col min="8965" max="8970" width="10.28515625" style="107" customWidth="1"/>
    <col min="8971" max="8971" width="11.28515625" style="107" bestFit="1" customWidth="1"/>
    <col min="8972" max="8972" width="13.140625" style="107" customWidth="1"/>
    <col min="8973" max="8974" width="10.28515625" style="107" bestFit="1" customWidth="1"/>
    <col min="8975" max="9210" width="9" style="107"/>
    <col min="9211" max="9211" width="7.5703125" style="107" customWidth="1"/>
    <col min="9212" max="9212" width="43.5703125" style="107" bestFit="1" customWidth="1"/>
    <col min="9213" max="9213" width="11.28515625" style="107" bestFit="1" customWidth="1"/>
    <col min="9214" max="9214" width="13.42578125" style="107" bestFit="1" customWidth="1"/>
    <col min="9215" max="9215" width="10.28515625" style="107" customWidth="1"/>
    <col min="9216" max="9216" width="10.28515625" style="107" bestFit="1" customWidth="1"/>
    <col min="9217" max="9218" width="10.28515625" style="107" customWidth="1"/>
    <col min="9219" max="9219" width="11.85546875" style="107" customWidth="1"/>
    <col min="9220" max="9220" width="10.28515625" style="107" bestFit="1" customWidth="1"/>
    <col min="9221" max="9226" width="10.28515625" style="107" customWidth="1"/>
    <col min="9227" max="9227" width="11.28515625" style="107" bestFit="1" customWidth="1"/>
    <col min="9228" max="9228" width="13.140625" style="107" customWidth="1"/>
    <col min="9229" max="9230" width="10.28515625" style="107" bestFit="1" customWidth="1"/>
    <col min="9231" max="9466" width="9" style="107"/>
    <col min="9467" max="9467" width="7.5703125" style="107" customWidth="1"/>
    <col min="9468" max="9468" width="43.5703125" style="107" bestFit="1" customWidth="1"/>
    <col min="9469" max="9469" width="11.28515625" style="107" bestFit="1" customWidth="1"/>
    <col min="9470" max="9470" width="13.42578125" style="107" bestFit="1" customWidth="1"/>
    <col min="9471" max="9471" width="10.28515625" style="107" customWidth="1"/>
    <col min="9472" max="9472" width="10.28515625" style="107" bestFit="1" customWidth="1"/>
    <col min="9473" max="9474" width="10.28515625" style="107" customWidth="1"/>
    <col min="9475" max="9475" width="11.85546875" style="107" customWidth="1"/>
    <col min="9476" max="9476" width="10.28515625" style="107" bestFit="1" customWidth="1"/>
    <col min="9477" max="9482" width="10.28515625" style="107" customWidth="1"/>
    <col min="9483" max="9483" width="11.28515625" style="107" bestFit="1" customWidth="1"/>
    <col min="9484" max="9484" width="13.140625" style="107" customWidth="1"/>
    <col min="9485" max="9486" width="10.28515625" style="107" bestFit="1" customWidth="1"/>
    <col min="9487" max="9722" width="9" style="107"/>
    <col min="9723" max="9723" width="7.5703125" style="107" customWidth="1"/>
    <col min="9724" max="9724" width="43.5703125" style="107" bestFit="1" customWidth="1"/>
    <col min="9725" max="9725" width="11.28515625" style="107" bestFit="1" customWidth="1"/>
    <col min="9726" max="9726" width="13.42578125" style="107" bestFit="1" customWidth="1"/>
    <col min="9727" max="9727" width="10.28515625" style="107" customWidth="1"/>
    <col min="9728" max="9728" width="10.28515625" style="107" bestFit="1" customWidth="1"/>
    <col min="9729" max="9730" width="10.28515625" style="107" customWidth="1"/>
    <col min="9731" max="9731" width="11.85546875" style="107" customWidth="1"/>
    <col min="9732" max="9732" width="10.28515625" style="107" bestFit="1" customWidth="1"/>
    <col min="9733" max="9738" width="10.28515625" style="107" customWidth="1"/>
    <col min="9739" max="9739" width="11.28515625" style="107" bestFit="1" customWidth="1"/>
    <col min="9740" max="9740" width="13.140625" style="107" customWidth="1"/>
    <col min="9741" max="9742" width="10.28515625" style="107" bestFit="1" customWidth="1"/>
    <col min="9743" max="9978" width="9" style="107"/>
    <col min="9979" max="9979" width="7.5703125" style="107" customWidth="1"/>
    <col min="9980" max="9980" width="43.5703125" style="107" bestFit="1" customWidth="1"/>
    <col min="9981" max="9981" width="11.28515625" style="107" bestFit="1" customWidth="1"/>
    <col min="9982" max="9982" width="13.42578125" style="107" bestFit="1" customWidth="1"/>
    <col min="9983" max="9983" width="10.28515625" style="107" customWidth="1"/>
    <col min="9984" max="9984" width="10.28515625" style="107" bestFit="1" customWidth="1"/>
    <col min="9985" max="9986" width="10.28515625" style="107" customWidth="1"/>
    <col min="9987" max="9987" width="11.85546875" style="107" customWidth="1"/>
    <col min="9988" max="9988" width="10.28515625" style="107" bestFit="1" customWidth="1"/>
    <col min="9989" max="9994" width="10.28515625" style="107" customWidth="1"/>
    <col min="9995" max="9995" width="11.28515625" style="107" bestFit="1" customWidth="1"/>
    <col min="9996" max="9996" width="13.140625" style="107" customWidth="1"/>
    <col min="9997" max="9998" width="10.28515625" style="107" bestFit="1" customWidth="1"/>
    <col min="9999" max="10234" width="9" style="107"/>
    <col min="10235" max="10235" width="7.5703125" style="107" customWidth="1"/>
    <col min="10236" max="10236" width="43.5703125" style="107" bestFit="1" customWidth="1"/>
    <col min="10237" max="10237" width="11.28515625" style="107" bestFit="1" customWidth="1"/>
    <col min="10238" max="10238" width="13.42578125" style="107" bestFit="1" customWidth="1"/>
    <col min="10239" max="10239" width="10.28515625" style="107" customWidth="1"/>
    <col min="10240" max="10240" width="10.28515625" style="107" bestFit="1" customWidth="1"/>
    <col min="10241" max="10242" width="10.28515625" style="107" customWidth="1"/>
    <col min="10243" max="10243" width="11.85546875" style="107" customWidth="1"/>
    <col min="10244" max="10244" width="10.28515625" style="107" bestFit="1" customWidth="1"/>
    <col min="10245" max="10250" width="10.28515625" style="107" customWidth="1"/>
    <col min="10251" max="10251" width="11.28515625" style="107" bestFit="1" customWidth="1"/>
    <col min="10252" max="10252" width="13.140625" style="107" customWidth="1"/>
    <col min="10253" max="10254" width="10.28515625" style="107" bestFit="1" customWidth="1"/>
    <col min="10255" max="10490" width="9" style="107"/>
    <col min="10491" max="10491" width="7.5703125" style="107" customWidth="1"/>
    <col min="10492" max="10492" width="43.5703125" style="107" bestFit="1" customWidth="1"/>
    <col min="10493" max="10493" width="11.28515625" style="107" bestFit="1" customWidth="1"/>
    <col min="10494" max="10494" width="13.42578125" style="107" bestFit="1" customWidth="1"/>
    <col min="10495" max="10495" width="10.28515625" style="107" customWidth="1"/>
    <col min="10496" max="10496" width="10.28515625" style="107" bestFit="1" customWidth="1"/>
    <col min="10497" max="10498" width="10.28515625" style="107" customWidth="1"/>
    <col min="10499" max="10499" width="11.85546875" style="107" customWidth="1"/>
    <col min="10500" max="10500" width="10.28515625" style="107" bestFit="1" customWidth="1"/>
    <col min="10501" max="10506" width="10.28515625" style="107" customWidth="1"/>
    <col min="10507" max="10507" width="11.28515625" style="107" bestFit="1" customWidth="1"/>
    <col min="10508" max="10508" width="13.140625" style="107" customWidth="1"/>
    <col min="10509" max="10510" width="10.28515625" style="107" bestFit="1" customWidth="1"/>
    <col min="10511" max="10746" width="9" style="107"/>
    <col min="10747" max="10747" width="7.5703125" style="107" customWidth="1"/>
    <col min="10748" max="10748" width="43.5703125" style="107" bestFit="1" customWidth="1"/>
    <col min="10749" max="10749" width="11.28515625" style="107" bestFit="1" customWidth="1"/>
    <col min="10750" max="10750" width="13.42578125" style="107" bestFit="1" customWidth="1"/>
    <col min="10751" max="10751" width="10.28515625" style="107" customWidth="1"/>
    <col min="10752" max="10752" width="10.28515625" style="107" bestFit="1" customWidth="1"/>
    <col min="10753" max="10754" width="10.28515625" style="107" customWidth="1"/>
    <col min="10755" max="10755" width="11.85546875" style="107" customWidth="1"/>
    <col min="10756" max="10756" width="10.28515625" style="107" bestFit="1" customWidth="1"/>
    <col min="10757" max="10762" width="10.28515625" style="107" customWidth="1"/>
    <col min="10763" max="10763" width="11.28515625" style="107" bestFit="1" customWidth="1"/>
    <col min="10764" max="10764" width="13.140625" style="107" customWidth="1"/>
    <col min="10765" max="10766" width="10.28515625" style="107" bestFit="1" customWidth="1"/>
    <col min="10767" max="11002" width="9" style="107"/>
    <col min="11003" max="11003" width="7.5703125" style="107" customWidth="1"/>
    <col min="11004" max="11004" width="43.5703125" style="107" bestFit="1" customWidth="1"/>
    <col min="11005" max="11005" width="11.28515625" style="107" bestFit="1" customWidth="1"/>
    <col min="11006" max="11006" width="13.42578125" style="107" bestFit="1" customWidth="1"/>
    <col min="11007" max="11007" width="10.28515625" style="107" customWidth="1"/>
    <col min="11008" max="11008" width="10.28515625" style="107" bestFit="1" customWidth="1"/>
    <col min="11009" max="11010" width="10.28515625" style="107" customWidth="1"/>
    <col min="11011" max="11011" width="11.85546875" style="107" customWidth="1"/>
    <col min="11012" max="11012" width="10.28515625" style="107" bestFit="1" customWidth="1"/>
    <col min="11013" max="11018" width="10.28515625" style="107" customWidth="1"/>
    <col min="11019" max="11019" width="11.28515625" style="107" bestFit="1" customWidth="1"/>
    <col min="11020" max="11020" width="13.140625" style="107" customWidth="1"/>
    <col min="11021" max="11022" width="10.28515625" style="107" bestFit="1" customWidth="1"/>
    <col min="11023" max="11258" width="9" style="107"/>
    <col min="11259" max="11259" width="7.5703125" style="107" customWidth="1"/>
    <col min="11260" max="11260" width="43.5703125" style="107" bestFit="1" customWidth="1"/>
    <col min="11261" max="11261" width="11.28515625" style="107" bestFit="1" customWidth="1"/>
    <col min="11262" max="11262" width="13.42578125" style="107" bestFit="1" customWidth="1"/>
    <col min="11263" max="11263" width="10.28515625" style="107" customWidth="1"/>
    <col min="11264" max="11264" width="10.28515625" style="107" bestFit="1" customWidth="1"/>
    <col min="11265" max="11266" width="10.28515625" style="107" customWidth="1"/>
    <col min="11267" max="11267" width="11.85546875" style="107" customWidth="1"/>
    <col min="11268" max="11268" width="10.28515625" style="107" bestFit="1" customWidth="1"/>
    <col min="11269" max="11274" width="10.28515625" style="107" customWidth="1"/>
    <col min="11275" max="11275" width="11.28515625" style="107" bestFit="1" customWidth="1"/>
    <col min="11276" max="11276" width="13.140625" style="107" customWidth="1"/>
    <col min="11277" max="11278" width="10.28515625" style="107" bestFit="1" customWidth="1"/>
    <col min="11279" max="11514" width="9" style="107"/>
    <col min="11515" max="11515" width="7.5703125" style="107" customWidth="1"/>
    <col min="11516" max="11516" width="43.5703125" style="107" bestFit="1" customWidth="1"/>
    <col min="11517" max="11517" width="11.28515625" style="107" bestFit="1" customWidth="1"/>
    <col min="11518" max="11518" width="13.42578125" style="107" bestFit="1" customWidth="1"/>
    <col min="11519" max="11519" width="10.28515625" style="107" customWidth="1"/>
    <col min="11520" max="11520" width="10.28515625" style="107" bestFit="1" customWidth="1"/>
    <col min="11521" max="11522" width="10.28515625" style="107" customWidth="1"/>
    <col min="11523" max="11523" width="11.85546875" style="107" customWidth="1"/>
    <col min="11524" max="11524" width="10.28515625" style="107" bestFit="1" customWidth="1"/>
    <col min="11525" max="11530" width="10.28515625" style="107" customWidth="1"/>
    <col min="11531" max="11531" width="11.28515625" style="107" bestFit="1" customWidth="1"/>
    <col min="11532" max="11532" width="13.140625" style="107" customWidth="1"/>
    <col min="11533" max="11534" width="10.28515625" style="107" bestFit="1" customWidth="1"/>
    <col min="11535" max="11770" width="9" style="107"/>
    <col min="11771" max="11771" width="7.5703125" style="107" customWidth="1"/>
    <col min="11772" max="11772" width="43.5703125" style="107" bestFit="1" customWidth="1"/>
    <col min="11773" max="11773" width="11.28515625" style="107" bestFit="1" customWidth="1"/>
    <col min="11774" max="11774" width="13.42578125" style="107" bestFit="1" customWidth="1"/>
    <col min="11775" max="11775" width="10.28515625" style="107" customWidth="1"/>
    <col min="11776" max="11776" width="10.28515625" style="107" bestFit="1" customWidth="1"/>
    <col min="11777" max="11778" width="10.28515625" style="107" customWidth="1"/>
    <col min="11779" max="11779" width="11.85546875" style="107" customWidth="1"/>
    <col min="11780" max="11780" width="10.28515625" style="107" bestFit="1" customWidth="1"/>
    <col min="11781" max="11786" width="10.28515625" style="107" customWidth="1"/>
    <col min="11787" max="11787" width="11.28515625" style="107" bestFit="1" customWidth="1"/>
    <col min="11788" max="11788" width="13.140625" style="107" customWidth="1"/>
    <col min="11789" max="11790" width="10.28515625" style="107" bestFit="1" customWidth="1"/>
    <col min="11791" max="12026" width="9" style="107"/>
    <col min="12027" max="12027" width="7.5703125" style="107" customWidth="1"/>
    <col min="12028" max="12028" width="43.5703125" style="107" bestFit="1" customWidth="1"/>
    <col min="12029" max="12029" width="11.28515625" style="107" bestFit="1" customWidth="1"/>
    <col min="12030" max="12030" width="13.42578125" style="107" bestFit="1" customWidth="1"/>
    <col min="12031" max="12031" width="10.28515625" style="107" customWidth="1"/>
    <col min="12032" max="12032" width="10.28515625" style="107" bestFit="1" customWidth="1"/>
    <col min="12033" max="12034" width="10.28515625" style="107" customWidth="1"/>
    <col min="12035" max="12035" width="11.85546875" style="107" customWidth="1"/>
    <col min="12036" max="12036" width="10.28515625" style="107" bestFit="1" customWidth="1"/>
    <col min="12037" max="12042" width="10.28515625" style="107" customWidth="1"/>
    <col min="12043" max="12043" width="11.28515625" style="107" bestFit="1" customWidth="1"/>
    <col min="12044" max="12044" width="13.140625" style="107" customWidth="1"/>
    <col min="12045" max="12046" width="10.28515625" style="107" bestFit="1" customWidth="1"/>
    <col min="12047" max="12282" width="9" style="107"/>
    <col min="12283" max="12283" width="7.5703125" style="107" customWidth="1"/>
    <col min="12284" max="12284" width="43.5703125" style="107" bestFit="1" customWidth="1"/>
    <col min="12285" max="12285" width="11.28515625" style="107" bestFit="1" customWidth="1"/>
    <col min="12286" max="12286" width="13.42578125" style="107" bestFit="1" customWidth="1"/>
    <col min="12287" max="12287" width="10.28515625" style="107" customWidth="1"/>
    <col min="12288" max="12288" width="10.28515625" style="107" bestFit="1" customWidth="1"/>
    <col min="12289" max="12290" width="10.28515625" style="107" customWidth="1"/>
    <col min="12291" max="12291" width="11.85546875" style="107" customWidth="1"/>
    <col min="12292" max="12292" width="10.28515625" style="107" bestFit="1" customWidth="1"/>
    <col min="12293" max="12298" width="10.28515625" style="107" customWidth="1"/>
    <col min="12299" max="12299" width="11.28515625" style="107" bestFit="1" customWidth="1"/>
    <col min="12300" max="12300" width="13.140625" style="107" customWidth="1"/>
    <col min="12301" max="12302" width="10.28515625" style="107" bestFit="1" customWidth="1"/>
    <col min="12303" max="12538" width="9" style="107"/>
    <col min="12539" max="12539" width="7.5703125" style="107" customWidth="1"/>
    <col min="12540" max="12540" width="43.5703125" style="107" bestFit="1" customWidth="1"/>
    <col min="12541" max="12541" width="11.28515625" style="107" bestFit="1" customWidth="1"/>
    <col min="12542" max="12542" width="13.42578125" style="107" bestFit="1" customWidth="1"/>
    <col min="12543" max="12543" width="10.28515625" style="107" customWidth="1"/>
    <col min="12544" max="12544" width="10.28515625" style="107" bestFit="1" customWidth="1"/>
    <col min="12545" max="12546" width="10.28515625" style="107" customWidth="1"/>
    <col min="12547" max="12547" width="11.85546875" style="107" customWidth="1"/>
    <col min="12548" max="12548" width="10.28515625" style="107" bestFit="1" customWidth="1"/>
    <col min="12549" max="12554" width="10.28515625" style="107" customWidth="1"/>
    <col min="12555" max="12555" width="11.28515625" style="107" bestFit="1" customWidth="1"/>
    <col min="12556" max="12556" width="13.140625" style="107" customWidth="1"/>
    <col min="12557" max="12558" width="10.28515625" style="107" bestFit="1" customWidth="1"/>
    <col min="12559" max="12794" width="9" style="107"/>
    <col min="12795" max="12795" width="7.5703125" style="107" customWidth="1"/>
    <col min="12796" max="12796" width="43.5703125" style="107" bestFit="1" customWidth="1"/>
    <col min="12797" max="12797" width="11.28515625" style="107" bestFit="1" customWidth="1"/>
    <col min="12798" max="12798" width="13.42578125" style="107" bestFit="1" customWidth="1"/>
    <col min="12799" max="12799" width="10.28515625" style="107" customWidth="1"/>
    <col min="12800" max="12800" width="10.28515625" style="107" bestFit="1" customWidth="1"/>
    <col min="12801" max="12802" width="10.28515625" style="107" customWidth="1"/>
    <col min="12803" max="12803" width="11.85546875" style="107" customWidth="1"/>
    <col min="12804" max="12804" width="10.28515625" style="107" bestFit="1" customWidth="1"/>
    <col min="12805" max="12810" width="10.28515625" style="107" customWidth="1"/>
    <col min="12811" max="12811" width="11.28515625" style="107" bestFit="1" customWidth="1"/>
    <col min="12812" max="12812" width="13.140625" style="107" customWidth="1"/>
    <col min="12813" max="12814" width="10.28515625" style="107" bestFit="1" customWidth="1"/>
    <col min="12815" max="13050" width="9" style="107"/>
    <col min="13051" max="13051" width="7.5703125" style="107" customWidth="1"/>
    <col min="13052" max="13052" width="43.5703125" style="107" bestFit="1" customWidth="1"/>
    <col min="13053" max="13053" width="11.28515625" style="107" bestFit="1" customWidth="1"/>
    <col min="13054" max="13054" width="13.42578125" style="107" bestFit="1" customWidth="1"/>
    <col min="13055" max="13055" width="10.28515625" style="107" customWidth="1"/>
    <col min="13056" max="13056" width="10.28515625" style="107" bestFit="1" customWidth="1"/>
    <col min="13057" max="13058" width="10.28515625" style="107" customWidth="1"/>
    <col min="13059" max="13059" width="11.85546875" style="107" customWidth="1"/>
    <col min="13060" max="13060" width="10.28515625" style="107" bestFit="1" customWidth="1"/>
    <col min="13061" max="13066" width="10.28515625" style="107" customWidth="1"/>
    <col min="13067" max="13067" width="11.28515625" style="107" bestFit="1" customWidth="1"/>
    <col min="13068" max="13068" width="13.140625" style="107" customWidth="1"/>
    <col min="13069" max="13070" width="10.28515625" style="107" bestFit="1" customWidth="1"/>
    <col min="13071" max="13306" width="9" style="107"/>
    <col min="13307" max="13307" width="7.5703125" style="107" customWidth="1"/>
    <col min="13308" max="13308" width="43.5703125" style="107" bestFit="1" customWidth="1"/>
    <col min="13309" max="13309" width="11.28515625" style="107" bestFit="1" customWidth="1"/>
    <col min="13310" max="13310" width="13.42578125" style="107" bestFit="1" customWidth="1"/>
    <col min="13311" max="13311" width="10.28515625" style="107" customWidth="1"/>
    <col min="13312" max="13312" width="10.28515625" style="107" bestFit="1" customWidth="1"/>
    <col min="13313" max="13314" width="10.28515625" style="107" customWidth="1"/>
    <col min="13315" max="13315" width="11.85546875" style="107" customWidth="1"/>
    <col min="13316" max="13316" width="10.28515625" style="107" bestFit="1" customWidth="1"/>
    <col min="13317" max="13322" width="10.28515625" style="107" customWidth="1"/>
    <col min="13323" max="13323" width="11.28515625" style="107" bestFit="1" customWidth="1"/>
    <col min="13324" max="13324" width="13.140625" style="107" customWidth="1"/>
    <col min="13325" max="13326" width="10.28515625" style="107" bestFit="1" customWidth="1"/>
    <col min="13327" max="13562" width="9" style="107"/>
    <col min="13563" max="13563" width="7.5703125" style="107" customWidth="1"/>
    <col min="13564" max="13564" width="43.5703125" style="107" bestFit="1" customWidth="1"/>
    <col min="13565" max="13565" width="11.28515625" style="107" bestFit="1" customWidth="1"/>
    <col min="13566" max="13566" width="13.42578125" style="107" bestFit="1" customWidth="1"/>
    <col min="13567" max="13567" width="10.28515625" style="107" customWidth="1"/>
    <col min="13568" max="13568" width="10.28515625" style="107" bestFit="1" customWidth="1"/>
    <col min="13569" max="13570" width="10.28515625" style="107" customWidth="1"/>
    <col min="13571" max="13571" width="11.85546875" style="107" customWidth="1"/>
    <col min="13572" max="13572" width="10.28515625" style="107" bestFit="1" customWidth="1"/>
    <col min="13573" max="13578" width="10.28515625" style="107" customWidth="1"/>
    <col min="13579" max="13579" width="11.28515625" style="107" bestFit="1" customWidth="1"/>
    <col min="13580" max="13580" width="13.140625" style="107" customWidth="1"/>
    <col min="13581" max="13582" width="10.28515625" style="107" bestFit="1" customWidth="1"/>
    <col min="13583" max="13818" width="9" style="107"/>
    <col min="13819" max="13819" width="7.5703125" style="107" customWidth="1"/>
    <col min="13820" max="13820" width="43.5703125" style="107" bestFit="1" customWidth="1"/>
    <col min="13821" max="13821" width="11.28515625" style="107" bestFit="1" customWidth="1"/>
    <col min="13822" max="13822" width="13.42578125" style="107" bestFit="1" customWidth="1"/>
    <col min="13823" max="13823" width="10.28515625" style="107" customWidth="1"/>
    <col min="13824" max="13824" width="10.28515625" style="107" bestFit="1" customWidth="1"/>
    <col min="13825" max="13826" width="10.28515625" style="107" customWidth="1"/>
    <col min="13827" max="13827" width="11.85546875" style="107" customWidth="1"/>
    <col min="13828" max="13828" width="10.28515625" style="107" bestFit="1" customWidth="1"/>
    <col min="13829" max="13834" width="10.28515625" style="107" customWidth="1"/>
    <col min="13835" max="13835" width="11.28515625" style="107" bestFit="1" customWidth="1"/>
    <col min="13836" max="13836" width="13.140625" style="107" customWidth="1"/>
    <col min="13837" max="13838" width="10.28515625" style="107" bestFit="1" customWidth="1"/>
    <col min="13839" max="14074" width="9" style="107"/>
    <col min="14075" max="14075" width="7.5703125" style="107" customWidth="1"/>
    <col min="14076" max="14076" width="43.5703125" style="107" bestFit="1" customWidth="1"/>
    <col min="14077" max="14077" width="11.28515625" style="107" bestFit="1" customWidth="1"/>
    <col min="14078" max="14078" width="13.42578125" style="107" bestFit="1" customWidth="1"/>
    <col min="14079" max="14079" width="10.28515625" style="107" customWidth="1"/>
    <col min="14080" max="14080" width="10.28515625" style="107" bestFit="1" customWidth="1"/>
    <col min="14081" max="14082" width="10.28515625" style="107" customWidth="1"/>
    <col min="14083" max="14083" width="11.85546875" style="107" customWidth="1"/>
    <col min="14084" max="14084" width="10.28515625" style="107" bestFit="1" customWidth="1"/>
    <col min="14085" max="14090" width="10.28515625" style="107" customWidth="1"/>
    <col min="14091" max="14091" width="11.28515625" style="107" bestFit="1" customWidth="1"/>
    <col min="14092" max="14092" width="13.140625" style="107" customWidth="1"/>
    <col min="14093" max="14094" width="10.28515625" style="107" bestFit="1" customWidth="1"/>
    <col min="14095" max="14330" width="9" style="107"/>
    <col min="14331" max="14331" width="7.5703125" style="107" customWidth="1"/>
    <col min="14332" max="14332" width="43.5703125" style="107" bestFit="1" customWidth="1"/>
    <col min="14333" max="14333" width="11.28515625" style="107" bestFit="1" customWidth="1"/>
    <col min="14334" max="14334" width="13.42578125" style="107" bestFit="1" customWidth="1"/>
    <col min="14335" max="14335" width="10.28515625" style="107" customWidth="1"/>
    <col min="14336" max="14336" width="10.28515625" style="107" bestFit="1" customWidth="1"/>
    <col min="14337" max="14338" width="10.28515625" style="107" customWidth="1"/>
    <col min="14339" max="14339" width="11.85546875" style="107" customWidth="1"/>
    <col min="14340" max="14340" width="10.28515625" style="107" bestFit="1" customWidth="1"/>
    <col min="14341" max="14346" width="10.28515625" style="107" customWidth="1"/>
    <col min="14347" max="14347" width="11.28515625" style="107" bestFit="1" customWidth="1"/>
    <col min="14348" max="14348" width="13.140625" style="107" customWidth="1"/>
    <col min="14349" max="14350" width="10.28515625" style="107" bestFit="1" customWidth="1"/>
    <col min="14351" max="14586" width="9" style="107"/>
    <col min="14587" max="14587" width="7.5703125" style="107" customWidth="1"/>
    <col min="14588" max="14588" width="43.5703125" style="107" bestFit="1" customWidth="1"/>
    <col min="14589" max="14589" width="11.28515625" style="107" bestFit="1" customWidth="1"/>
    <col min="14590" max="14590" width="13.42578125" style="107" bestFit="1" customWidth="1"/>
    <col min="14591" max="14591" width="10.28515625" style="107" customWidth="1"/>
    <col min="14592" max="14592" width="10.28515625" style="107" bestFit="1" customWidth="1"/>
    <col min="14593" max="14594" width="10.28515625" style="107" customWidth="1"/>
    <col min="14595" max="14595" width="11.85546875" style="107" customWidth="1"/>
    <col min="14596" max="14596" width="10.28515625" style="107" bestFit="1" customWidth="1"/>
    <col min="14597" max="14602" width="10.28515625" style="107" customWidth="1"/>
    <col min="14603" max="14603" width="11.28515625" style="107" bestFit="1" customWidth="1"/>
    <col min="14604" max="14604" width="13.140625" style="107" customWidth="1"/>
    <col min="14605" max="14606" width="10.28515625" style="107" bestFit="1" customWidth="1"/>
    <col min="14607" max="14842" width="9" style="107"/>
    <col min="14843" max="14843" width="7.5703125" style="107" customWidth="1"/>
    <col min="14844" max="14844" width="43.5703125" style="107" bestFit="1" customWidth="1"/>
    <col min="14845" max="14845" width="11.28515625" style="107" bestFit="1" customWidth="1"/>
    <col min="14846" max="14846" width="13.42578125" style="107" bestFit="1" customWidth="1"/>
    <col min="14847" max="14847" width="10.28515625" style="107" customWidth="1"/>
    <col min="14848" max="14848" width="10.28515625" style="107" bestFit="1" customWidth="1"/>
    <col min="14849" max="14850" width="10.28515625" style="107" customWidth="1"/>
    <col min="14851" max="14851" width="11.85546875" style="107" customWidth="1"/>
    <col min="14852" max="14852" width="10.28515625" style="107" bestFit="1" customWidth="1"/>
    <col min="14853" max="14858" width="10.28515625" style="107" customWidth="1"/>
    <col min="14859" max="14859" width="11.28515625" style="107" bestFit="1" customWidth="1"/>
    <col min="14860" max="14860" width="13.140625" style="107" customWidth="1"/>
    <col min="14861" max="14862" width="10.28515625" style="107" bestFit="1" customWidth="1"/>
    <col min="14863" max="15098" width="9" style="107"/>
    <col min="15099" max="15099" width="7.5703125" style="107" customWidth="1"/>
    <col min="15100" max="15100" width="43.5703125" style="107" bestFit="1" customWidth="1"/>
    <col min="15101" max="15101" width="11.28515625" style="107" bestFit="1" customWidth="1"/>
    <col min="15102" max="15102" width="13.42578125" style="107" bestFit="1" customWidth="1"/>
    <col min="15103" max="15103" width="10.28515625" style="107" customWidth="1"/>
    <col min="15104" max="15104" width="10.28515625" style="107" bestFit="1" customWidth="1"/>
    <col min="15105" max="15106" width="10.28515625" style="107" customWidth="1"/>
    <col min="15107" max="15107" width="11.85546875" style="107" customWidth="1"/>
    <col min="15108" max="15108" width="10.28515625" style="107" bestFit="1" customWidth="1"/>
    <col min="15109" max="15114" width="10.28515625" style="107" customWidth="1"/>
    <col min="15115" max="15115" width="11.28515625" style="107" bestFit="1" customWidth="1"/>
    <col min="15116" max="15116" width="13.140625" style="107" customWidth="1"/>
    <col min="15117" max="15118" width="10.28515625" style="107" bestFit="1" customWidth="1"/>
    <col min="15119" max="15354" width="9" style="107"/>
    <col min="15355" max="15355" width="7.5703125" style="107" customWidth="1"/>
    <col min="15356" max="15356" width="43.5703125" style="107" bestFit="1" customWidth="1"/>
    <col min="15357" max="15357" width="11.28515625" style="107" bestFit="1" customWidth="1"/>
    <col min="15358" max="15358" width="13.42578125" style="107" bestFit="1" customWidth="1"/>
    <col min="15359" max="15359" width="10.28515625" style="107" customWidth="1"/>
    <col min="15360" max="15360" width="10.28515625" style="107" bestFit="1" customWidth="1"/>
    <col min="15361" max="15362" width="10.28515625" style="107" customWidth="1"/>
    <col min="15363" max="15363" width="11.85546875" style="107" customWidth="1"/>
    <col min="15364" max="15364" width="10.28515625" style="107" bestFit="1" customWidth="1"/>
    <col min="15365" max="15370" width="10.28515625" style="107" customWidth="1"/>
    <col min="15371" max="15371" width="11.28515625" style="107" bestFit="1" customWidth="1"/>
    <col min="15372" max="15372" width="13.140625" style="107" customWidth="1"/>
    <col min="15373" max="15374" width="10.28515625" style="107" bestFit="1" customWidth="1"/>
    <col min="15375" max="15610" width="9" style="107"/>
    <col min="15611" max="15611" width="7.5703125" style="107" customWidth="1"/>
    <col min="15612" max="15612" width="43.5703125" style="107" bestFit="1" customWidth="1"/>
    <col min="15613" max="15613" width="11.28515625" style="107" bestFit="1" customWidth="1"/>
    <col min="15614" max="15614" width="13.42578125" style="107" bestFit="1" customWidth="1"/>
    <col min="15615" max="15615" width="10.28515625" style="107" customWidth="1"/>
    <col min="15616" max="15616" width="10.28515625" style="107" bestFit="1" customWidth="1"/>
    <col min="15617" max="15618" width="10.28515625" style="107" customWidth="1"/>
    <col min="15619" max="15619" width="11.85546875" style="107" customWidth="1"/>
    <col min="15620" max="15620" width="10.28515625" style="107" bestFit="1" customWidth="1"/>
    <col min="15621" max="15626" width="10.28515625" style="107" customWidth="1"/>
    <col min="15627" max="15627" width="11.28515625" style="107" bestFit="1" customWidth="1"/>
    <col min="15628" max="15628" width="13.140625" style="107" customWidth="1"/>
    <col min="15629" max="15630" width="10.28515625" style="107" bestFit="1" customWidth="1"/>
    <col min="15631" max="15866" width="9" style="107"/>
    <col min="15867" max="15867" width="7.5703125" style="107" customWidth="1"/>
    <col min="15868" max="15868" width="43.5703125" style="107" bestFit="1" customWidth="1"/>
    <col min="15869" max="15869" width="11.28515625" style="107" bestFit="1" customWidth="1"/>
    <col min="15870" max="15870" width="13.42578125" style="107" bestFit="1" customWidth="1"/>
    <col min="15871" max="15871" width="10.28515625" style="107" customWidth="1"/>
    <col min="15872" max="15872" width="10.28515625" style="107" bestFit="1" customWidth="1"/>
    <col min="15873" max="15874" width="10.28515625" style="107" customWidth="1"/>
    <col min="15875" max="15875" width="11.85546875" style="107" customWidth="1"/>
    <col min="15876" max="15876" width="10.28515625" style="107" bestFit="1" customWidth="1"/>
    <col min="15877" max="15882" width="10.28515625" style="107" customWidth="1"/>
    <col min="15883" max="15883" width="11.28515625" style="107" bestFit="1" customWidth="1"/>
    <col min="15884" max="15884" width="13.140625" style="107" customWidth="1"/>
    <col min="15885" max="15886" width="10.28515625" style="107" bestFit="1" customWidth="1"/>
    <col min="15887" max="16122" width="9" style="107"/>
    <col min="16123" max="16123" width="7.5703125" style="107" customWidth="1"/>
    <col min="16124" max="16124" width="43.5703125" style="107" bestFit="1" customWidth="1"/>
    <col min="16125" max="16125" width="11.28515625" style="107" bestFit="1" customWidth="1"/>
    <col min="16126" max="16126" width="13.42578125" style="107" bestFit="1" customWidth="1"/>
    <col min="16127" max="16127" width="10.28515625" style="107" customWidth="1"/>
    <col min="16128" max="16128" width="10.28515625" style="107" bestFit="1" customWidth="1"/>
    <col min="16129" max="16130" width="10.28515625" style="107" customWidth="1"/>
    <col min="16131" max="16131" width="11.85546875" style="107" customWidth="1"/>
    <col min="16132" max="16132" width="10.28515625" style="107" bestFit="1" customWidth="1"/>
    <col min="16133" max="16138" width="10.28515625" style="107" customWidth="1"/>
    <col min="16139" max="16139" width="11.28515625" style="107" bestFit="1" customWidth="1"/>
    <col min="16140" max="16140" width="13.140625" style="107" customWidth="1"/>
    <col min="16141" max="16142" width="10.28515625" style="107" bestFit="1" customWidth="1"/>
    <col min="16143" max="16384" width="9" style="107"/>
  </cols>
  <sheetData>
    <row r="1" spans="1:14" ht="20.25" x14ac:dyDescent="0.3">
      <c r="A1" s="158" t="s">
        <v>356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/>
    </row>
    <row r="2" spans="1:14" ht="18" x14ac:dyDescent="0.25">
      <c r="A2" s="161" t="s">
        <v>367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3"/>
    </row>
    <row r="3" spans="1:14" ht="18" x14ac:dyDescent="0.25">
      <c r="A3" s="161" t="s">
        <v>357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</row>
    <row r="4" spans="1:14" ht="18" x14ac:dyDescent="0.25">
      <c r="A4" s="161" t="s">
        <v>358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3"/>
    </row>
    <row r="5" spans="1:14" ht="32.25" customHeight="1" x14ac:dyDescent="0.35">
      <c r="A5" s="164"/>
      <c r="B5" s="165"/>
      <c r="C5" s="165"/>
      <c r="D5" s="166" t="s">
        <v>374</v>
      </c>
      <c r="E5" s="166"/>
      <c r="F5" s="166"/>
      <c r="G5" s="166"/>
      <c r="H5" s="165"/>
      <c r="I5" s="165"/>
      <c r="J5" s="165"/>
      <c r="K5" s="165"/>
      <c r="L5" s="167"/>
    </row>
    <row r="6" spans="1:14" ht="46.5" customHeight="1" x14ac:dyDescent="0.2">
      <c r="A6" s="168" t="s">
        <v>373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70"/>
    </row>
    <row r="7" spans="1:14" ht="20.25" customHeight="1" x14ac:dyDescent="0.2">
      <c r="A7" s="171"/>
      <c r="B7" s="172" t="s">
        <v>380</v>
      </c>
      <c r="C7" s="173"/>
      <c r="D7" s="173"/>
      <c r="E7" s="173"/>
      <c r="F7" s="173"/>
      <c r="G7" s="173"/>
      <c r="H7" s="173"/>
      <c r="I7" s="173"/>
      <c r="J7" s="173"/>
      <c r="K7" s="173"/>
      <c r="L7" s="174"/>
    </row>
    <row r="8" spans="1:14" ht="20.25" customHeight="1" x14ac:dyDescent="0.2">
      <c r="A8" s="171"/>
      <c r="B8" s="172"/>
      <c r="C8" s="173"/>
      <c r="D8" s="173"/>
      <c r="E8" s="173"/>
      <c r="F8" s="173"/>
      <c r="G8" s="173"/>
      <c r="H8" s="173"/>
      <c r="I8" s="173"/>
      <c r="J8" s="173"/>
      <c r="K8" s="173"/>
      <c r="L8" s="174"/>
    </row>
    <row r="9" spans="1:14" ht="15.75" x14ac:dyDescent="0.25">
      <c r="A9" s="175" t="s">
        <v>359</v>
      </c>
      <c r="B9" s="176"/>
      <c r="C9" s="177">
        <f>D16</f>
        <v>62488.89</v>
      </c>
      <c r="D9" s="177"/>
      <c r="E9" s="178"/>
      <c r="F9" s="178"/>
      <c r="G9" s="178"/>
      <c r="H9" s="178"/>
      <c r="I9" s="178"/>
      <c r="J9" s="178"/>
      <c r="K9" s="178"/>
      <c r="L9" s="179"/>
    </row>
    <row r="10" spans="1:14" ht="15" thickBot="1" x14ac:dyDescent="0.25">
      <c r="A10" s="164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7"/>
    </row>
    <row r="11" spans="1:14" ht="31.5" customHeight="1" x14ac:dyDescent="0.2">
      <c r="A11" s="152" t="s">
        <v>360</v>
      </c>
      <c r="B11" s="154" t="s">
        <v>361</v>
      </c>
      <c r="C11" s="156" t="s">
        <v>362</v>
      </c>
      <c r="D11" s="156"/>
      <c r="E11" s="150" t="s">
        <v>363</v>
      </c>
      <c r="F11" s="157"/>
      <c r="G11" s="150" t="s">
        <v>369</v>
      </c>
      <c r="H11" s="157"/>
      <c r="I11" s="150" t="s">
        <v>371</v>
      </c>
      <c r="J11" s="157"/>
      <c r="K11" s="150" t="s">
        <v>364</v>
      </c>
      <c r="L11" s="151"/>
    </row>
    <row r="12" spans="1:14" ht="23.25" customHeight="1" x14ac:dyDescent="0.2">
      <c r="A12" s="153"/>
      <c r="B12" s="155"/>
      <c r="C12" s="108" t="s">
        <v>365</v>
      </c>
      <c r="D12" s="108" t="s">
        <v>366</v>
      </c>
      <c r="E12" s="108" t="s">
        <v>365</v>
      </c>
      <c r="F12" s="108" t="s">
        <v>366</v>
      </c>
      <c r="G12" s="108" t="s">
        <v>365</v>
      </c>
      <c r="H12" s="108" t="s">
        <v>366</v>
      </c>
      <c r="I12" s="108" t="s">
        <v>365</v>
      </c>
      <c r="J12" s="108" t="s">
        <v>366</v>
      </c>
      <c r="K12" s="108" t="s">
        <v>365</v>
      </c>
      <c r="L12" s="109" t="s">
        <v>366</v>
      </c>
    </row>
    <row r="13" spans="1:14" ht="38.25" customHeight="1" x14ac:dyDescent="0.2">
      <c r="A13" s="110">
        <v>2</v>
      </c>
      <c r="B13" s="111" t="s">
        <v>370</v>
      </c>
      <c r="C13" s="112">
        <f>D13/D16</f>
        <v>0.3242582801518798</v>
      </c>
      <c r="D13" s="113">
        <v>20262.54</v>
      </c>
      <c r="E13" s="114">
        <f t="shared" ref="E13:E14" si="0">F13/D13</f>
        <v>0</v>
      </c>
      <c r="F13" s="113">
        <v>0</v>
      </c>
      <c r="G13" s="114">
        <f t="shared" ref="G13:G14" si="1">H13/D13</f>
        <v>0.5</v>
      </c>
      <c r="H13" s="113">
        <f>D13/2</f>
        <v>10131.27</v>
      </c>
      <c r="I13" s="114">
        <f t="shared" ref="I13:I14" si="2">J13/D13</f>
        <v>0.5</v>
      </c>
      <c r="J13" s="113">
        <f>D13-H13</f>
        <v>10131.27</v>
      </c>
      <c r="K13" s="114">
        <f t="shared" ref="K13:K14" si="3">SUM(E13,G13,I13)</f>
        <v>1</v>
      </c>
      <c r="L13" s="115">
        <f>SUM(F13,H13,J13)</f>
        <v>20262.54</v>
      </c>
      <c r="N13" s="116"/>
    </row>
    <row r="14" spans="1:14" ht="38.25" customHeight="1" x14ac:dyDescent="0.2">
      <c r="A14" s="110">
        <v>3</v>
      </c>
      <c r="B14" s="111" t="s">
        <v>368</v>
      </c>
      <c r="C14" s="112">
        <f>D14/D16</f>
        <v>0.67574171984812015</v>
      </c>
      <c r="D14" s="113">
        <v>42226.35</v>
      </c>
      <c r="E14" s="114">
        <f t="shared" si="0"/>
        <v>0.49999988159052344</v>
      </c>
      <c r="F14" s="113">
        <v>21113.17</v>
      </c>
      <c r="G14" s="114">
        <f t="shared" si="1"/>
        <v>0.50000011840947656</v>
      </c>
      <c r="H14" s="113">
        <f>D14-F14</f>
        <v>21113.18</v>
      </c>
      <c r="I14" s="114">
        <f t="shared" si="2"/>
        <v>0</v>
      </c>
      <c r="J14" s="113">
        <v>0</v>
      </c>
      <c r="K14" s="114">
        <f t="shared" si="3"/>
        <v>1</v>
      </c>
      <c r="L14" s="115">
        <f>SUM(F14,H14,J14)</f>
        <v>42226.35</v>
      </c>
      <c r="N14" s="116"/>
    </row>
    <row r="15" spans="1:14" ht="23.25" customHeight="1" x14ac:dyDescent="0.2">
      <c r="A15" s="117"/>
      <c r="B15" s="118"/>
      <c r="C15" s="119"/>
      <c r="D15" s="120"/>
      <c r="E15" s="121"/>
      <c r="F15" s="120"/>
      <c r="G15" s="121"/>
      <c r="H15" s="120"/>
      <c r="I15" s="121"/>
      <c r="J15" s="120"/>
      <c r="K15" s="114"/>
      <c r="L15" s="115"/>
    </row>
    <row r="16" spans="1:14" ht="33.75" customHeight="1" thickBot="1" x14ac:dyDescent="0.25">
      <c r="A16" s="148" t="s">
        <v>169</v>
      </c>
      <c r="B16" s="149"/>
      <c r="C16" s="122">
        <f>SUM(C13:C14)</f>
        <v>1</v>
      </c>
      <c r="D16" s="123">
        <f>SUM(D13:D14)</f>
        <v>62488.89</v>
      </c>
      <c r="E16" s="122">
        <f>F16/D16</f>
        <v>0.33787077990983677</v>
      </c>
      <c r="F16" s="123">
        <f>SUM(F13:F14)</f>
        <v>21113.17</v>
      </c>
      <c r="G16" s="122">
        <f>H16/D16</f>
        <v>0.50000008001422336</v>
      </c>
      <c r="H16" s="123">
        <f>SUM(H13:H14)</f>
        <v>31244.45</v>
      </c>
      <c r="I16" s="122">
        <f>J16/D16</f>
        <v>0.1621291400759399</v>
      </c>
      <c r="J16" s="123">
        <f>SUM(J13:J14)</f>
        <v>10131.27</v>
      </c>
      <c r="K16" s="122">
        <f>SUM(E16,G16,I16)</f>
        <v>1</v>
      </c>
      <c r="L16" s="130">
        <f>SUM(L13:L14)</f>
        <v>62488.89</v>
      </c>
      <c r="M16" s="116">
        <f>SUM(F16,H16,J16)</f>
        <v>62488.89</v>
      </c>
    </row>
    <row r="17" spans="4:12" x14ac:dyDescent="0.2">
      <c r="L17" s="116"/>
    </row>
    <row r="18" spans="4:12" x14ac:dyDescent="0.2">
      <c r="D18" s="107">
        <f>SUM('2018.1'!D3:F4)</f>
        <v>231454.72</v>
      </c>
    </row>
  </sheetData>
  <mergeCells count="16">
    <mergeCell ref="A1:L1"/>
    <mergeCell ref="A2:L2"/>
    <mergeCell ref="A3:L3"/>
    <mergeCell ref="A4:L4"/>
    <mergeCell ref="A6:L6"/>
    <mergeCell ref="D5:G5"/>
    <mergeCell ref="A16:B16"/>
    <mergeCell ref="K11:L11"/>
    <mergeCell ref="A9:B9"/>
    <mergeCell ref="C9:D9"/>
    <mergeCell ref="A11:A12"/>
    <mergeCell ref="B11:B12"/>
    <mergeCell ref="C11:D11"/>
    <mergeCell ref="E11:F11"/>
    <mergeCell ref="G11:H11"/>
    <mergeCell ref="I11:J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38"/>
      <c r="B59" s="139"/>
      <c r="C59" s="140"/>
      <c r="D59" s="19" t="s">
        <v>164</v>
      </c>
    </row>
    <row r="60" spans="1:4" ht="18" customHeight="1" x14ac:dyDescent="0.25">
      <c r="A60" s="135" t="s">
        <v>158</v>
      </c>
      <c r="B60" s="136"/>
      <c r="C60" s="137"/>
      <c r="D60" s="14"/>
    </row>
    <row r="61" spans="1:4" ht="18" customHeight="1" x14ac:dyDescent="0.25">
      <c r="A61" s="135" t="s">
        <v>159</v>
      </c>
      <c r="B61" s="136"/>
      <c r="C61" s="137"/>
      <c r="D61" s="14"/>
    </row>
    <row r="62" spans="1:4" ht="18" customHeight="1" x14ac:dyDescent="0.25">
      <c r="A62" s="135" t="s">
        <v>160</v>
      </c>
      <c r="B62" s="136"/>
      <c r="C62" s="137"/>
      <c r="D62" s="14"/>
    </row>
    <row r="63" spans="1:4" ht="18" customHeight="1" x14ac:dyDescent="0.25">
      <c r="A63" s="135" t="s">
        <v>161</v>
      </c>
      <c r="B63" s="136"/>
      <c r="C63" s="137"/>
      <c r="D63" s="14"/>
    </row>
    <row r="64" spans="1:4" ht="18" customHeight="1" x14ac:dyDescent="0.25">
      <c r="A64" s="135" t="s">
        <v>162</v>
      </c>
      <c r="B64" s="136"/>
      <c r="C64" s="137"/>
      <c r="D64" s="14"/>
    </row>
    <row r="65" spans="1:4" ht="18" customHeight="1" x14ac:dyDescent="0.25">
      <c r="A65" s="135" t="s">
        <v>163</v>
      </c>
      <c r="B65" s="136"/>
      <c r="C65" s="137"/>
      <c r="D65" s="14"/>
    </row>
    <row r="66" spans="1:4" ht="18" customHeight="1" x14ac:dyDescent="0.25">
      <c r="A66" s="138"/>
      <c r="B66" s="139"/>
      <c r="C66" s="139"/>
      <c r="D66" s="140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38"/>
      <c r="B75" s="139"/>
      <c r="C75" s="140"/>
      <c r="D75" s="19" t="s">
        <v>164</v>
      </c>
    </row>
    <row r="76" spans="1:4" ht="18" customHeight="1" x14ac:dyDescent="0.25">
      <c r="A76" s="135" t="s">
        <v>158</v>
      </c>
      <c r="B76" s="136"/>
      <c r="C76" s="137"/>
      <c r="D76" s="14"/>
    </row>
    <row r="77" spans="1:4" ht="18" customHeight="1" x14ac:dyDescent="0.25">
      <c r="A77" s="135" t="s">
        <v>159</v>
      </c>
      <c r="B77" s="136"/>
      <c r="C77" s="137"/>
      <c r="D77" s="14"/>
    </row>
    <row r="78" spans="1:4" ht="18" customHeight="1" x14ac:dyDescent="0.25">
      <c r="A78" s="135" t="s">
        <v>160</v>
      </c>
      <c r="B78" s="136"/>
      <c r="C78" s="137"/>
      <c r="D78" s="14"/>
    </row>
    <row r="79" spans="1:4" ht="18" customHeight="1" x14ac:dyDescent="0.25">
      <c r="A79" s="135" t="s">
        <v>161</v>
      </c>
      <c r="B79" s="136"/>
      <c r="C79" s="137"/>
      <c r="D79" s="14"/>
    </row>
    <row r="80" spans="1:4" ht="18" customHeight="1" x14ac:dyDescent="0.25">
      <c r="A80" s="135" t="s">
        <v>162</v>
      </c>
      <c r="B80" s="136"/>
      <c r="C80" s="137"/>
      <c r="D80" s="14"/>
    </row>
    <row r="81" spans="1:4" ht="18" customHeight="1" x14ac:dyDescent="0.25">
      <c r="A81" s="135" t="s">
        <v>163</v>
      </c>
      <c r="B81" s="136"/>
      <c r="C81" s="137"/>
      <c r="D81" s="14"/>
    </row>
    <row r="82" spans="1:4" ht="18" customHeight="1" x14ac:dyDescent="0.25">
      <c r="A82" s="138"/>
      <c r="B82" s="139"/>
      <c r="C82" s="139"/>
      <c r="D82" s="140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38"/>
      <c r="B88" s="139"/>
      <c r="C88" s="140"/>
      <c r="D88" s="19" t="s">
        <v>164</v>
      </c>
    </row>
    <row r="89" spans="1:4" ht="18" customHeight="1" x14ac:dyDescent="0.25">
      <c r="A89" s="135" t="s">
        <v>158</v>
      </c>
      <c r="B89" s="136"/>
      <c r="C89" s="137"/>
      <c r="D89" s="14"/>
    </row>
    <row r="90" spans="1:4" ht="18" customHeight="1" x14ac:dyDescent="0.25">
      <c r="A90" s="135" t="s">
        <v>159</v>
      </c>
      <c r="B90" s="136"/>
      <c r="C90" s="137"/>
      <c r="D90" s="14"/>
    </row>
    <row r="91" spans="1:4" ht="18" customHeight="1" x14ac:dyDescent="0.25">
      <c r="A91" s="135" t="s">
        <v>160</v>
      </c>
      <c r="B91" s="136"/>
      <c r="C91" s="137"/>
      <c r="D91" s="14"/>
    </row>
    <row r="92" spans="1:4" ht="18" customHeight="1" x14ac:dyDescent="0.25">
      <c r="A92" s="135" t="s">
        <v>161</v>
      </c>
      <c r="B92" s="136"/>
      <c r="C92" s="137"/>
      <c r="D92" s="14"/>
    </row>
    <row r="93" spans="1:4" ht="18" customHeight="1" x14ac:dyDescent="0.25">
      <c r="A93" s="135" t="s">
        <v>162</v>
      </c>
      <c r="B93" s="136"/>
      <c r="C93" s="137"/>
      <c r="D93" s="14"/>
    </row>
    <row r="94" spans="1:4" ht="18" customHeight="1" x14ac:dyDescent="0.25">
      <c r="A94" s="135" t="s">
        <v>163</v>
      </c>
      <c r="B94" s="136"/>
      <c r="C94" s="137"/>
      <c r="D94" s="14"/>
    </row>
    <row r="95" spans="1:4" ht="18" customHeight="1" x14ac:dyDescent="0.25">
      <c r="A95" s="138"/>
      <c r="B95" s="139"/>
      <c r="C95" s="139"/>
      <c r="D95" s="140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38"/>
      <c r="B97" s="139"/>
      <c r="C97" s="140"/>
      <c r="D97" s="19" t="s">
        <v>164</v>
      </c>
    </row>
    <row r="98" spans="1:4" ht="18" customHeight="1" x14ac:dyDescent="0.25">
      <c r="A98" s="135" t="s">
        <v>158</v>
      </c>
      <c r="B98" s="136"/>
      <c r="C98" s="137"/>
      <c r="D98" s="14"/>
    </row>
    <row r="99" spans="1:4" ht="18" customHeight="1" x14ac:dyDescent="0.25">
      <c r="A99" s="135" t="s">
        <v>159</v>
      </c>
      <c r="B99" s="136"/>
      <c r="C99" s="137"/>
      <c r="D99" s="14"/>
    </row>
    <row r="100" spans="1:4" ht="18" customHeight="1" x14ac:dyDescent="0.25">
      <c r="A100" s="135" t="s">
        <v>160</v>
      </c>
      <c r="B100" s="136"/>
      <c r="C100" s="137"/>
      <c r="D100" s="14"/>
    </row>
    <row r="101" spans="1:4" ht="18" customHeight="1" x14ac:dyDescent="0.25">
      <c r="A101" s="135" t="s">
        <v>161</v>
      </c>
      <c r="B101" s="136"/>
      <c r="C101" s="137"/>
      <c r="D101" s="14"/>
    </row>
    <row r="102" spans="1:4" ht="18" customHeight="1" x14ac:dyDescent="0.25">
      <c r="A102" s="135" t="s">
        <v>162</v>
      </c>
      <c r="B102" s="136"/>
      <c r="C102" s="137"/>
      <c r="D102" s="14"/>
    </row>
    <row r="103" spans="1:4" ht="18" customHeight="1" x14ac:dyDescent="0.25">
      <c r="A103" s="135" t="s">
        <v>163</v>
      </c>
      <c r="B103" s="136"/>
      <c r="C103" s="137"/>
      <c r="D103" s="14"/>
    </row>
    <row r="104" spans="1:4" ht="18" customHeight="1" x14ac:dyDescent="0.25">
      <c r="A104" s="138"/>
      <c r="B104" s="139"/>
      <c r="C104" s="139"/>
      <c r="D104" s="140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41" t="s">
        <v>165</v>
      </c>
      <c r="B107" s="139"/>
      <c r="C107" s="140"/>
      <c r="D107" s="19" t="s">
        <v>164</v>
      </c>
    </row>
    <row r="108" spans="1:4" ht="18" customHeight="1" x14ac:dyDescent="0.25">
      <c r="A108" s="135" t="s">
        <v>158</v>
      </c>
      <c r="B108" s="136"/>
      <c r="C108" s="137"/>
      <c r="D108" s="14"/>
    </row>
    <row r="109" spans="1:4" ht="18" customHeight="1" x14ac:dyDescent="0.25">
      <c r="A109" s="135" t="s">
        <v>159</v>
      </c>
      <c r="B109" s="136"/>
      <c r="C109" s="137"/>
      <c r="D109" s="14"/>
    </row>
    <row r="110" spans="1:4" ht="18" customHeight="1" x14ac:dyDescent="0.25">
      <c r="A110" s="135" t="s">
        <v>160</v>
      </c>
      <c r="B110" s="136"/>
      <c r="C110" s="137"/>
      <c r="D110" s="14"/>
    </row>
    <row r="111" spans="1:4" ht="18" customHeight="1" x14ac:dyDescent="0.25">
      <c r="A111" s="135" t="s">
        <v>161</v>
      </c>
      <c r="B111" s="136"/>
      <c r="C111" s="137"/>
      <c r="D111" s="14"/>
    </row>
    <row r="112" spans="1:4" ht="18" customHeight="1" x14ac:dyDescent="0.25">
      <c r="A112" s="135" t="s">
        <v>162</v>
      </c>
      <c r="B112" s="136"/>
      <c r="C112" s="137"/>
      <c r="D112" s="14"/>
    </row>
    <row r="113" spans="1:4" ht="18" customHeight="1" x14ac:dyDescent="0.25">
      <c r="A113" s="135" t="s">
        <v>163</v>
      </c>
      <c r="B113" s="136"/>
      <c r="C113" s="137"/>
      <c r="D113" s="14"/>
    </row>
    <row r="114" spans="1:4" ht="18" customHeight="1" x14ac:dyDescent="0.25">
      <c r="A114" s="138"/>
      <c r="B114" s="139"/>
      <c r="C114" s="139"/>
      <c r="D114" s="140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41" t="s">
        <v>165</v>
      </c>
      <c r="B116" s="139"/>
      <c r="C116" s="140"/>
      <c r="D116" s="19" t="s">
        <v>164</v>
      </c>
    </row>
    <row r="117" spans="1:4" ht="18" customHeight="1" x14ac:dyDescent="0.25">
      <c r="A117" s="135" t="s">
        <v>158</v>
      </c>
      <c r="B117" s="136"/>
      <c r="C117" s="137"/>
      <c r="D117" s="14"/>
    </row>
    <row r="118" spans="1:4" ht="18" customHeight="1" x14ac:dyDescent="0.25">
      <c r="A118" s="135" t="s">
        <v>159</v>
      </c>
      <c r="B118" s="136"/>
      <c r="C118" s="137"/>
      <c r="D118" s="14"/>
    </row>
    <row r="119" spans="1:4" ht="18" customHeight="1" x14ac:dyDescent="0.25">
      <c r="A119" s="135" t="s">
        <v>160</v>
      </c>
      <c r="B119" s="136"/>
      <c r="C119" s="137"/>
      <c r="D119" s="14"/>
    </row>
    <row r="120" spans="1:4" ht="18" customHeight="1" x14ac:dyDescent="0.25">
      <c r="A120" s="135" t="s">
        <v>161</v>
      </c>
      <c r="B120" s="136"/>
      <c r="C120" s="137"/>
      <c r="D120" s="14"/>
    </row>
    <row r="121" spans="1:4" ht="18" customHeight="1" x14ac:dyDescent="0.25">
      <c r="A121" s="135" t="s">
        <v>162</v>
      </c>
      <c r="B121" s="136"/>
      <c r="C121" s="137"/>
      <c r="D121" s="14"/>
    </row>
    <row r="122" spans="1:4" ht="18" customHeight="1" x14ac:dyDescent="0.25">
      <c r="A122" s="135" t="s">
        <v>163</v>
      </c>
      <c r="B122" s="136"/>
      <c r="C122" s="137"/>
      <c r="D122" s="14"/>
    </row>
    <row r="123" spans="1:4" ht="18" customHeight="1" x14ac:dyDescent="0.25">
      <c r="A123" s="138"/>
      <c r="B123" s="139"/>
      <c r="C123" s="139"/>
      <c r="D123" s="140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41" t="s">
        <v>165</v>
      </c>
      <c r="B155" s="139"/>
      <c r="C155" s="140"/>
      <c r="D155" s="19" t="s">
        <v>164</v>
      </c>
    </row>
    <row r="156" spans="1:4" x14ac:dyDescent="0.25">
      <c r="A156" s="135" t="s">
        <v>158</v>
      </c>
      <c r="B156" s="136"/>
      <c r="C156" s="137"/>
      <c r="D156" s="14"/>
    </row>
    <row r="157" spans="1:4" x14ac:dyDescent="0.25">
      <c r="A157" s="135" t="s">
        <v>159</v>
      </c>
      <c r="B157" s="136"/>
      <c r="C157" s="137"/>
      <c r="D157" s="14"/>
    </row>
    <row r="158" spans="1:4" x14ac:dyDescent="0.25">
      <c r="A158" s="135" t="s">
        <v>160</v>
      </c>
      <c r="B158" s="136"/>
      <c r="C158" s="137"/>
      <c r="D158" s="14"/>
    </row>
    <row r="159" spans="1:4" x14ac:dyDescent="0.25">
      <c r="A159" s="135" t="s">
        <v>161</v>
      </c>
      <c r="B159" s="136"/>
      <c r="C159" s="137"/>
      <c r="D159" s="14"/>
    </row>
    <row r="160" spans="1:4" x14ac:dyDescent="0.25">
      <c r="A160" s="135" t="s">
        <v>162</v>
      </c>
      <c r="B160" s="136"/>
      <c r="C160" s="137"/>
      <c r="D160" s="14"/>
    </row>
    <row r="161" spans="1:4" x14ac:dyDescent="0.25">
      <c r="A161" s="135" t="s">
        <v>163</v>
      </c>
      <c r="B161" s="136"/>
      <c r="C161" s="137"/>
      <c r="D161" s="14"/>
    </row>
    <row r="162" spans="1:4" x14ac:dyDescent="0.25">
      <c r="A162" s="138"/>
      <c r="B162" s="139"/>
      <c r="C162" s="139"/>
      <c r="D162" s="140"/>
    </row>
  </sheetData>
  <autoFilter ref="A1:D154">
    <filterColumn colId="1">
      <filters>
        <filter val="21ª"/>
      </filters>
    </filterColumn>
  </autoFilter>
  <mergeCells count="57"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38"/>
      <c r="B68" s="139"/>
      <c r="C68" s="140"/>
      <c r="D68" s="19" t="s">
        <v>164</v>
      </c>
    </row>
    <row r="69" spans="1:4" s="6" customFormat="1" ht="18" customHeight="1" x14ac:dyDescent="0.25">
      <c r="A69" s="135" t="s">
        <v>158</v>
      </c>
      <c r="B69" s="136"/>
      <c r="C69" s="137"/>
      <c r="D69" s="14"/>
    </row>
    <row r="70" spans="1:4" s="6" customFormat="1" ht="18" customHeight="1" x14ac:dyDescent="0.25">
      <c r="A70" s="135" t="s">
        <v>159</v>
      </c>
      <c r="B70" s="136"/>
      <c r="C70" s="137"/>
      <c r="D70" s="14"/>
    </row>
    <row r="71" spans="1:4" s="6" customFormat="1" ht="18" customHeight="1" x14ac:dyDescent="0.25">
      <c r="A71" s="135" t="s">
        <v>160</v>
      </c>
      <c r="B71" s="136"/>
      <c r="C71" s="137"/>
      <c r="D71" s="14"/>
    </row>
    <row r="72" spans="1:4" s="6" customFormat="1" ht="18" customHeight="1" x14ac:dyDescent="0.25">
      <c r="A72" s="135" t="s">
        <v>161</v>
      </c>
      <c r="B72" s="136"/>
      <c r="C72" s="137"/>
      <c r="D72" s="14"/>
    </row>
    <row r="73" spans="1:4" s="6" customFormat="1" ht="18" customHeight="1" x14ac:dyDescent="0.25">
      <c r="A73" s="135" t="s">
        <v>162</v>
      </c>
      <c r="B73" s="136"/>
      <c r="C73" s="137"/>
      <c r="D73" s="14"/>
    </row>
    <row r="74" spans="1:4" s="6" customFormat="1" ht="18" customHeight="1" x14ac:dyDescent="0.25">
      <c r="A74" s="135" t="s">
        <v>163</v>
      </c>
      <c r="B74" s="136"/>
      <c r="C74" s="137"/>
      <c r="D74" s="14"/>
    </row>
    <row r="75" spans="1:4" s="6" customFormat="1" ht="18" customHeight="1" x14ac:dyDescent="0.25">
      <c r="A75" s="138"/>
      <c r="B75" s="139"/>
      <c r="C75" s="139"/>
      <c r="D75" s="140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38"/>
      <c r="B108" s="139"/>
      <c r="C108" s="140"/>
      <c r="D108" s="19" t="s">
        <v>164</v>
      </c>
    </row>
    <row r="109" spans="1:4" ht="18" customHeight="1" x14ac:dyDescent="0.25">
      <c r="A109" s="135" t="s">
        <v>158</v>
      </c>
      <c r="B109" s="136"/>
      <c r="C109" s="137"/>
      <c r="D109" s="14"/>
    </row>
    <row r="110" spans="1:4" ht="18" customHeight="1" x14ac:dyDescent="0.25">
      <c r="A110" s="135" t="s">
        <v>159</v>
      </c>
      <c r="B110" s="136"/>
      <c r="C110" s="137"/>
      <c r="D110" s="14"/>
    </row>
    <row r="111" spans="1:4" ht="18" customHeight="1" x14ac:dyDescent="0.25">
      <c r="A111" s="135" t="s">
        <v>160</v>
      </c>
      <c r="B111" s="136"/>
      <c r="C111" s="137"/>
      <c r="D111" s="14"/>
    </row>
    <row r="112" spans="1:4" ht="18" customHeight="1" x14ac:dyDescent="0.25">
      <c r="A112" s="135" t="s">
        <v>161</v>
      </c>
      <c r="B112" s="136"/>
      <c r="C112" s="137"/>
      <c r="D112" s="14"/>
    </row>
    <row r="113" spans="1:4" ht="18" customHeight="1" x14ac:dyDescent="0.25">
      <c r="A113" s="135" t="s">
        <v>162</v>
      </c>
      <c r="B113" s="136"/>
      <c r="C113" s="137"/>
      <c r="D113" s="14"/>
    </row>
    <row r="114" spans="1:4" ht="18" customHeight="1" x14ac:dyDescent="0.25">
      <c r="A114" s="135" t="s">
        <v>163</v>
      </c>
      <c r="B114" s="136"/>
      <c r="C114" s="137"/>
      <c r="D114" s="14"/>
    </row>
    <row r="115" spans="1:4" ht="18" customHeight="1" x14ac:dyDescent="0.25">
      <c r="A115" s="138"/>
      <c r="B115" s="139"/>
      <c r="C115" s="139"/>
      <c r="D115" s="140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1" t="s">
        <v>165</v>
      </c>
      <c r="B122" s="139"/>
      <c r="C122" s="140"/>
      <c r="D122" s="19" t="s">
        <v>164</v>
      </c>
    </row>
    <row r="123" spans="1:4" x14ac:dyDescent="0.25">
      <c r="A123" s="135" t="s">
        <v>158</v>
      </c>
      <c r="B123" s="136"/>
      <c r="C123" s="137"/>
      <c r="D123" s="14"/>
    </row>
    <row r="124" spans="1:4" x14ac:dyDescent="0.25">
      <c r="A124" s="135" t="s">
        <v>159</v>
      </c>
      <c r="B124" s="136"/>
      <c r="C124" s="137"/>
      <c r="D124" s="14"/>
    </row>
    <row r="125" spans="1:4" x14ac:dyDescent="0.25">
      <c r="A125" s="135" t="s">
        <v>160</v>
      </c>
      <c r="B125" s="136"/>
      <c r="C125" s="137"/>
      <c r="D125" s="14"/>
    </row>
    <row r="126" spans="1:4" x14ac:dyDescent="0.25">
      <c r="A126" s="135" t="s">
        <v>161</v>
      </c>
      <c r="B126" s="136"/>
      <c r="C126" s="137"/>
      <c r="D126" s="14"/>
    </row>
    <row r="127" spans="1:4" x14ac:dyDescent="0.25">
      <c r="A127" s="135" t="s">
        <v>162</v>
      </c>
      <c r="B127" s="136"/>
      <c r="C127" s="137"/>
      <c r="D127" s="14"/>
    </row>
    <row r="128" spans="1:4" x14ac:dyDescent="0.25">
      <c r="A128" s="135" t="s">
        <v>163</v>
      </c>
      <c r="B128" s="136"/>
      <c r="C128" s="137"/>
      <c r="D128" s="14"/>
    </row>
    <row r="129" spans="1:4" x14ac:dyDescent="0.25">
      <c r="A129" s="138"/>
      <c r="B129" s="139"/>
      <c r="C129" s="139"/>
      <c r="D129" s="140"/>
    </row>
  </sheetData>
  <autoFilter ref="A1:D121">
    <filterColumn colId="1">
      <filters>
        <filter val="20ª"/>
      </filters>
    </filterColumn>
  </autoFilter>
  <mergeCells count="25">
    <mergeCell ref="A72:C72"/>
    <mergeCell ref="A2:D2"/>
    <mergeCell ref="A68:C68"/>
    <mergeCell ref="A69:C69"/>
    <mergeCell ref="A70:C70"/>
    <mergeCell ref="A71:C71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38"/>
      <c r="B68" s="139"/>
      <c r="C68" s="140"/>
      <c r="D68" s="19" t="s">
        <v>164</v>
      </c>
    </row>
    <row r="69" spans="1:4" s="6" customFormat="1" ht="18" customHeight="1" x14ac:dyDescent="0.25">
      <c r="A69" s="135" t="s">
        <v>158</v>
      </c>
      <c r="B69" s="136"/>
      <c r="C69" s="137"/>
      <c r="D69" s="14"/>
    </row>
    <row r="70" spans="1:4" s="6" customFormat="1" ht="18" customHeight="1" x14ac:dyDescent="0.25">
      <c r="A70" s="135" t="s">
        <v>159</v>
      </c>
      <c r="B70" s="136"/>
      <c r="C70" s="137"/>
      <c r="D70" s="14"/>
    </row>
    <row r="71" spans="1:4" s="6" customFormat="1" ht="18" customHeight="1" x14ac:dyDescent="0.25">
      <c r="A71" s="135" t="s">
        <v>160</v>
      </c>
      <c r="B71" s="136"/>
      <c r="C71" s="137"/>
      <c r="D71" s="14"/>
    </row>
    <row r="72" spans="1:4" s="6" customFormat="1" ht="18" customHeight="1" x14ac:dyDescent="0.25">
      <c r="A72" s="135" t="s">
        <v>161</v>
      </c>
      <c r="B72" s="136"/>
      <c r="C72" s="137"/>
      <c r="D72" s="14"/>
    </row>
    <row r="73" spans="1:4" s="6" customFormat="1" ht="18" customHeight="1" x14ac:dyDescent="0.25">
      <c r="A73" s="135" t="s">
        <v>162</v>
      </c>
      <c r="B73" s="136"/>
      <c r="C73" s="137"/>
      <c r="D73" s="14"/>
    </row>
    <row r="74" spans="1:4" s="6" customFormat="1" ht="18" customHeight="1" x14ac:dyDescent="0.25">
      <c r="A74" s="135" t="s">
        <v>163</v>
      </c>
      <c r="B74" s="136"/>
      <c r="C74" s="137"/>
      <c r="D74" s="14"/>
    </row>
    <row r="75" spans="1:4" s="6" customFormat="1" ht="18" customHeight="1" x14ac:dyDescent="0.25">
      <c r="A75" s="138"/>
      <c r="B75" s="139"/>
      <c r="C75" s="139"/>
      <c r="D75" s="140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38"/>
      <c r="B108" s="139"/>
      <c r="C108" s="140"/>
      <c r="D108" s="19" t="s">
        <v>164</v>
      </c>
    </row>
    <row r="109" spans="1:4" ht="18" customHeight="1" x14ac:dyDescent="0.25">
      <c r="A109" s="135" t="s">
        <v>158</v>
      </c>
      <c r="B109" s="136"/>
      <c r="C109" s="137"/>
      <c r="D109" s="14"/>
    </row>
    <row r="110" spans="1:4" ht="18" customHeight="1" x14ac:dyDescent="0.25">
      <c r="A110" s="135" t="s">
        <v>159</v>
      </c>
      <c r="B110" s="136"/>
      <c r="C110" s="137"/>
      <c r="D110" s="14"/>
    </row>
    <row r="111" spans="1:4" ht="18" customHeight="1" x14ac:dyDescent="0.25">
      <c r="A111" s="135" t="s">
        <v>160</v>
      </c>
      <c r="B111" s="136"/>
      <c r="C111" s="137"/>
      <c r="D111" s="14"/>
    </row>
    <row r="112" spans="1:4" ht="18" customHeight="1" x14ac:dyDescent="0.25">
      <c r="A112" s="135" t="s">
        <v>161</v>
      </c>
      <c r="B112" s="136"/>
      <c r="C112" s="137"/>
      <c r="D112" s="14"/>
    </row>
    <row r="113" spans="1:4" ht="18" customHeight="1" x14ac:dyDescent="0.25">
      <c r="A113" s="135" t="s">
        <v>162</v>
      </c>
      <c r="B113" s="136"/>
      <c r="C113" s="137"/>
      <c r="D113" s="14"/>
    </row>
    <row r="114" spans="1:4" ht="18" customHeight="1" x14ac:dyDescent="0.25">
      <c r="A114" s="135" t="s">
        <v>163</v>
      </c>
      <c r="B114" s="136"/>
      <c r="C114" s="137"/>
      <c r="D114" s="14"/>
    </row>
    <row r="115" spans="1:4" ht="18" customHeight="1" x14ac:dyDescent="0.25">
      <c r="A115" s="138"/>
      <c r="B115" s="139"/>
      <c r="C115" s="139"/>
      <c r="D115" s="140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38"/>
      <c r="B122" s="139"/>
      <c r="C122" s="140"/>
      <c r="D122" s="19" t="s">
        <v>164</v>
      </c>
    </row>
    <row r="123" spans="1:4" x14ac:dyDescent="0.25">
      <c r="A123" s="135" t="s">
        <v>158</v>
      </c>
      <c r="B123" s="136"/>
      <c r="C123" s="137"/>
      <c r="D123" s="14"/>
    </row>
    <row r="124" spans="1:4" x14ac:dyDescent="0.25">
      <c r="A124" s="135" t="s">
        <v>159</v>
      </c>
      <c r="B124" s="136"/>
      <c r="C124" s="137"/>
      <c r="D124" s="14"/>
    </row>
    <row r="125" spans="1:4" x14ac:dyDescent="0.25">
      <c r="A125" s="135" t="s">
        <v>160</v>
      </c>
      <c r="B125" s="136"/>
      <c r="C125" s="137"/>
      <c r="D125" s="14"/>
    </row>
    <row r="126" spans="1:4" x14ac:dyDescent="0.25">
      <c r="A126" s="135" t="s">
        <v>161</v>
      </c>
      <c r="B126" s="136"/>
      <c r="C126" s="137"/>
      <c r="D126" s="14"/>
    </row>
    <row r="127" spans="1:4" x14ac:dyDescent="0.25">
      <c r="A127" s="135" t="s">
        <v>162</v>
      </c>
      <c r="B127" s="136"/>
      <c r="C127" s="137"/>
      <c r="D127" s="14"/>
    </row>
    <row r="128" spans="1:4" x14ac:dyDescent="0.25">
      <c r="A128" s="135" t="s">
        <v>163</v>
      </c>
      <c r="B128" s="136"/>
      <c r="C128" s="137"/>
      <c r="D128" s="14"/>
    </row>
    <row r="129" spans="1:4" x14ac:dyDescent="0.25">
      <c r="A129" s="138"/>
      <c r="B129" s="139"/>
      <c r="C129" s="139"/>
      <c r="D129" s="140"/>
    </row>
  </sheetData>
  <autoFilter ref="A1:D121">
    <filterColumn colId="1">
      <filters>
        <filter val="20ª"/>
      </filters>
    </filterColumn>
  </autoFilter>
  <mergeCells count="25">
    <mergeCell ref="A72:C72"/>
    <mergeCell ref="A2:D2"/>
    <mergeCell ref="A68:C68"/>
    <mergeCell ref="A69:C69"/>
    <mergeCell ref="A70:C70"/>
    <mergeCell ref="A71:C71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38"/>
      <c r="B32" s="139"/>
      <c r="C32" s="140"/>
      <c r="D32" s="19" t="s">
        <v>164</v>
      </c>
    </row>
    <row r="33" spans="1:4" s="6" customFormat="1" ht="18" customHeight="1" x14ac:dyDescent="0.25">
      <c r="A33" s="135" t="s">
        <v>158</v>
      </c>
      <c r="B33" s="136"/>
      <c r="C33" s="137"/>
      <c r="D33" s="14"/>
    </row>
    <row r="34" spans="1:4" s="6" customFormat="1" ht="18" customHeight="1" x14ac:dyDescent="0.25">
      <c r="A34" s="135" t="s">
        <v>159</v>
      </c>
      <c r="B34" s="136"/>
      <c r="C34" s="137"/>
      <c r="D34" s="14"/>
    </row>
    <row r="35" spans="1:4" s="6" customFormat="1" ht="18" customHeight="1" x14ac:dyDescent="0.25">
      <c r="A35" s="135" t="s">
        <v>160</v>
      </c>
      <c r="B35" s="136"/>
      <c r="C35" s="137"/>
      <c r="D35" s="14"/>
    </row>
    <row r="36" spans="1:4" s="6" customFormat="1" ht="18" customHeight="1" x14ac:dyDescent="0.25">
      <c r="A36" s="135" t="s">
        <v>161</v>
      </c>
      <c r="B36" s="136"/>
      <c r="C36" s="137"/>
      <c r="D36" s="14"/>
    </row>
    <row r="37" spans="1:4" s="6" customFormat="1" ht="18" customHeight="1" x14ac:dyDescent="0.25">
      <c r="A37" s="135" t="s">
        <v>162</v>
      </c>
      <c r="B37" s="136"/>
      <c r="C37" s="137"/>
      <c r="D37" s="14"/>
    </row>
    <row r="38" spans="1:4" s="6" customFormat="1" ht="18" customHeight="1" x14ac:dyDescent="0.25">
      <c r="A38" s="135" t="s">
        <v>163</v>
      </c>
      <c r="B38" s="136"/>
      <c r="C38" s="137"/>
      <c r="D38" s="14"/>
    </row>
    <row r="39" spans="1:4" s="6" customFormat="1" ht="18" customHeight="1" x14ac:dyDescent="0.25">
      <c r="A39" s="138"/>
      <c r="B39" s="139"/>
      <c r="C39" s="139"/>
      <c r="D39" s="140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38"/>
      <c r="B42" s="139"/>
      <c r="C42" s="140"/>
      <c r="D42" s="19" t="s">
        <v>164</v>
      </c>
    </row>
    <row r="43" spans="1:4" s="6" customFormat="1" ht="18" customHeight="1" x14ac:dyDescent="0.25">
      <c r="A43" s="135" t="s">
        <v>158</v>
      </c>
      <c r="B43" s="136"/>
      <c r="C43" s="137"/>
      <c r="D43" s="14"/>
    </row>
    <row r="44" spans="1:4" s="6" customFormat="1" ht="18" customHeight="1" x14ac:dyDescent="0.25">
      <c r="A44" s="135" t="s">
        <v>159</v>
      </c>
      <c r="B44" s="136"/>
      <c r="C44" s="137"/>
      <c r="D44" s="14"/>
    </row>
    <row r="45" spans="1:4" s="6" customFormat="1" ht="18" customHeight="1" x14ac:dyDescent="0.25">
      <c r="A45" s="135" t="s">
        <v>160</v>
      </c>
      <c r="B45" s="136"/>
      <c r="C45" s="137"/>
      <c r="D45" s="14"/>
    </row>
    <row r="46" spans="1:4" s="6" customFormat="1" ht="18" customHeight="1" x14ac:dyDescent="0.25">
      <c r="A46" s="135" t="s">
        <v>161</v>
      </c>
      <c r="B46" s="136"/>
      <c r="C46" s="137"/>
      <c r="D46" s="14"/>
    </row>
    <row r="47" spans="1:4" s="6" customFormat="1" ht="18" customHeight="1" x14ac:dyDescent="0.25">
      <c r="A47" s="135" t="s">
        <v>162</v>
      </c>
      <c r="B47" s="136"/>
      <c r="C47" s="137"/>
      <c r="D47" s="14"/>
    </row>
    <row r="48" spans="1:4" s="6" customFormat="1" ht="18" customHeight="1" x14ac:dyDescent="0.25">
      <c r="A48" s="135" t="s">
        <v>163</v>
      </c>
      <c r="B48" s="136"/>
      <c r="C48" s="137"/>
      <c r="D48" s="14"/>
    </row>
    <row r="49" spans="1:4" s="6" customFormat="1" ht="18" customHeight="1" x14ac:dyDescent="0.25">
      <c r="A49" s="138"/>
      <c r="B49" s="139"/>
      <c r="C49" s="139"/>
      <c r="D49" s="140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38"/>
      <c r="B51" s="139"/>
      <c r="C51" s="140"/>
      <c r="D51" s="19" t="s">
        <v>164</v>
      </c>
    </row>
    <row r="52" spans="1:4" s="6" customFormat="1" ht="18" customHeight="1" x14ac:dyDescent="0.25">
      <c r="A52" s="135" t="s">
        <v>158</v>
      </c>
      <c r="B52" s="136"/>
      <c r="C52" s="137"/>
      <c r="D52" s="14"/>
    </row>
    <row r="53" spans="1:4" s="6" customFormat="1" ht="18" customHeight="1" x14ac:dyDescent="0.25">
      <c r="A53" s="135" t="s">
        <v>159</v>
      </c>
      <c r="B53" s="136"/>
      <c r="C53" s="137"/>
      <c r="D53" s="14"/>
    </row>
    <row r="54" spans="1:4" s="6" customFormat="1" ht="18" customHeight="1" x14ac:dyDescent="0.25">
      <c r="A54" s="135" t="s">
        <v>160</v>
      </c>
      <c r="B54" s="136"/>
      <c r="C54" s="137"/>
      <c r="D54" s="14"/>
    </row>
    <row r="55" spans="1:4" s="6" customFormat="1" ht="18" customHeight="1" x14ac:dyDescent="0.25">
      <c r="A55" s="135" t="s">
        <v>161</v>
      </c>
      <c r="B55" s="136"/>
      <c r="C55" s="137"/>
      <c r="D55" s="14"/>
    </row>
    <row r="56" spans="1:4" s="6" customFormat="1" ht="18" customHeight="1" x14ac:dyDescent="0.25">
      <c r="A56" s="135" t="s">
        <v>162</v>
      </c>
      <c r="B56" s="136"/>
      <c r="C56" s="137"/>
      <c r="D56" s="14"/>
    </row>
    <row r="57" spans="1:4" s="6" customFormat="1" ht="18" customHeight="1" x14ac:dyDescent="0.25">
      <c r="A57" s="135" t="s">
        <v>163</v>
      </c>
      <c r="B57" s="136"/>
      <c r="C57" s="137"/>
      <c r="D57" s="14"/>
    </row>
    <row r="58" spans="1:4" s="6" customFormat="1" ht="18" customHeight="1" x14ac:dyDescent="0.25">
      <c r="A58" s="138"/>
      <c r="B58" s="139"/>
      <c r="C58" s="139"/>
      <c r="D58" s="140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38"/>
      <c r="B61" s="139"/>
      <c r="C61" s="140"/>
      <c r="D61" s="19" t="s">
        <v>164</v>
      </c>
    </row>
    <row r="62" spans="1:4" ht="18" customHeight="1" x14ac:dyDescent="0.25">
      <c r="A62" s="135" t="s">
        <v>158</v>
      </c>
      <c r="B62" s="136"/>
      <c r="C62" s="137"/>
      <c r="D62" s="14"/>
    </row>
    <row r="63" spans="1:4" ht="18" customHeight="1" x14ac:dyDescent="0.25">
      <c r="A63" s="135" t="s">
        <v>159</v>
      </c>
      <c r="B63" s="136"/>
      <c r="C63" s="137"/>
      <c r="D63" s="14"/>
    </row>
    <row r="64" spans="1:4" ht="18" customHeight="1" x14ac:dyDescent="0.25">
      <c r="A64" s="135" t="s">
        <v>160</v>
      </c>
      <c r="B64" s="136"/>
      <c r="C64" s="137"/>
      <c r="D64" s="14"/>
    </row>
    <row r="65" spans="1:4" ht="18" customHeight="1" x14ac:dyDescent="0.25">
      <c r="A65" s="135" t="s">
        <v>161</v>
      </c>
      <c r="B65" s="136"/>
      <c r="C65" s="137"/>
      <c r="D65" s="14"/>
    </row>
    <row r="66" spans="1:4" ht="18" customHeight="1" x14ac:dyDescent="0.25">
      <c r="A66" s="135" t="s">
        <v>162</v>
      </c>
      <c r="B66" s="136"/>
      <c r="C66" s="137"/>
      <c r="D66" s="14"/>
    </row>
    <row r="67" spans="1:4" ht="18" customHeight="1" x14ac:dyDescent="0.25">
      <c r="A67" s="135" t="s">
        <v>163</v>
      </c>
      <c r="B67" s="136"/>
      <c r="C67" s="137"/>
      <c r="D67" s="14"/>
    </row>
    <row r="68" spans="1:4" ht="18" customHeight="1" x14ac:dyDescent="0.25">
      <c r="A68" s="138"/>
      <c r="B68" s="139"/>
      <c r="C68" s="139"/>
      <c r="D68" s="140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38"/>
      <c r="B70" s="139"/>
      <c r="C70" s="140"/>
      <c r="D70" s="19" t="s">
        <v>164</v>
      </c>
    </row>
    <row r="71" spans="1:4" ht="18" customHeight="1" x14ac:dyDescent="0.25">
      <c r="A71" s="135" t="s">
        <v>158</v>
      </c>
      <c r="B71" s="136"/>
      <c r="C71" s="137"/>
      <c r="D71" s="14"/>
    </row>
    <row r="72" spans="1:4" ht="18" customHeight="1" x14ac:dyDescent="0.25">
      <c r="A72" s="135" t="s">
        <v>159</v>
      </c>
      <c r="B72" s="136"/>
      <c r="C72" s="137"/>
      <c r="D72" s="14"/>
    </row>
    <row r="73" spans="1:4" ht="18" customHeight="1" x14ac:dyDescent="0.25">
      <c r="A73" s="135" t="s">
        <v>160</v>
      </c>
      <c r="B73" s="136"/>
      <c r="C73" s="137"/>
      <c r="D73" s="14"/>
    </row>
    <row r="74" spans="1:4" ht="18" customHeight="1" x14ac:dyDescent="0.25">
      <c r="A74" s="135" t="s">
        <v>161</v>
      </c>
      <c r="B74" s="136"/>
      <c r="C74" s="137"/>
      <c r="D74" s="14"/>
    </row>
    <row r="75" spans="1:4" ht="18" customHeight="1" x14ac:dyDescent="0.25">
      <c r="A75" s="135" t="s">
        <v>162</v>
      </c>
      <c r="B75" s="136"/>
      <c r="C75" s="137"/>
      <c r="D75" s="14"/>
    </row>
    <row r="76" spans="1:4" ht="18" customHeight="1" x14ac:dyDescent="0.25">
      <c r="A76" s="135" t="s">
        <v>163</v>
      </c>
      <c r="B76" s="136"/>
      <c r="C76" s="137"/>
      <c r="D76" s="14"/>
    </row>
    <row r="77" spans="1:4" ht="18" customHeight="1" x14ac:dyDescent="0.25">
      <c r="A77" s="138"/>
      <c r="B77" s="139"/>
      <c r="C77" s="139"/>
      <c r="D77" s="140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38"/>
      <c r="B111" s="139"/>
      <c r="C111" s="140"/>
      <c r="D111" s="19" t="s">
        <v>164</v>
      </c>
    </row>
    <row r="112" spans="1:4" s="6" customFormat="1" ht="18" customHeight="1" x14ac:dyDescent="0.25">
      <c r="A112" s="135" t="s">
        <v>158</v>
      </c>
      <c r="B112" s="136"/>
      <c r="C112" s="137"/>
      <c r="D112" s="14"/>
    </row>
    <row r="113" spans="1:4" s="6" customFormat="1" ht="18" customHeight="1" x14ac:dyDescent="0.25">
      <c r="A113" s="135" t="s">
        <v>159</v>
      </c>
      <c r="B113" s="136"/>
      <c r="C113" s="137"/>
      <c r="D113" s="14"/>
    </row>
    <row r="114" spans="1:4" s="6" customFormat="1" ht="18" customHeight="1" x14ac:dyDescent="0.25">
      <c r="A114" s="135" t="s">
        <v>160</v>
      </c>
      <c r="B114" s="136"/>
      <c r="C114" s="137"/>
      <c r="D114" s="14"/>
    </row>
    <row r="115" spans="1:4" s="6" customFormat="1" ht="18" customHeight="1" x14ac:dyDescent="0.25">
      <c r="A115" s="135" t="s">
        <v>161</v>
      </c>
      <c r="B115" s="136"/>
      <c r="C115" s="137"/>
      <c r="D115" s="14"/>
    </row>
    <row r="116" spans="1:4" s="6" customFormat="1" ht="18" customHeight="1" x14ac:dyDescent="0.25">
      <c r="A116" s="135" t="s">
        <v>162</v>
      </c>
      <c r="B116" s="136"/>
      <c r="C116" s="137"/>
      <c r="D116" s="14"/>
    </row>
    <row r="117" spans="1:4" s="6" customFormat="1" ht="18" customHeight="1" x14ac:dyDescent="0.25">
      <c r="A117" s="135" t="s">
        <v>163</v>
      </c>
      <c r="B117" s="136"/>
      <c r="C117" s="137"/>
      <c r="D117" s="14"/>
    </row>
    <row r="118" spans="1:4" s="6" customFormat="1" ht="18" customHeight="1" x14ac:dyDescent="0.25">
      <c r="A118" s="138"/>
      <c r="B118" s="139"/>
      <c r="C118" s="139"/>
      <c r="D118" s="140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38"/>
      <c r="B123" s="139"/>
      <c r="C123" s="140"/>
      <c r="D123" s="19" t="s">
        <v>164</v>
      </c>
    </row>
    <row r="124" spans="1:4" ht="18" customHeight="1" x14ac:dyDescent="0.25">
      <c r="A124" s="135" t="s">
        <v>158</v>
      </c>
      <c r="B124" s="136"/>
      <c r="C124" s="137"/>
      <c r="D124" s="14"/>
    </row>
    <row r="125" spans="1:4" ht="18" customHeight="1" x14ac:dyDescent="0.25">
      <c r="A125" s="135" t="s">
        <v>159</v>
      </c>
      <c r="B125" s="136"/>
      <c r="C125" s="137"/>
      <c r="D125" s="14"/>
    </row>
    <row r="126" spans="1:4" ht="18" customHeight="1" x14ac:dyDescent="0.25">
      <c r="A126" s="135" t="s">
        <v>160</v>
      </c>
      <c r="B126" s="136"/>
      <c r="C126" s="137"/>
      <c r="D126" s="14"/>
    </row>
    <row r="127" spans="1:4" ht="18" customHeight="1" x14ac:dyDescent="0.25">
      <c r="A127" s="135" t="s">
        <v>161</v>
      </c>
      <c r="B127" s="136"/>
      <c r="C127" s="137"/>
      <c r="D127" s="14"/>
    </row>
    <row r="128" spans="1:4" ht="18" customHeight="1" x14ac:dyDescent="0.25">
      <c r="A128" s="135" t="s">
        <v>162</v>
      </c>
      <c r="B128" s="136"/>
      <c r="C128" s="137"/>
      <c r="D128" s="14"/>
    </row>
    <row r="129" spans="1:4" ht="18" customHeight="1" x14ac:dyDescent="0.25">
      <c r="A129" s="135" t="s">
        <v>163</v>
      </c>
      <c r="B129" s="136"/>
      <c r="C129" s="137"/>
      <c r="D129" s="14"/>
    </row>
    <row r="130" spans="1:4" ht="18" customHeight="1" x14ac:dyDescent="0.25">
      <c r="A130" s="138"/>
      <c r="B130" s="139"/>
      <c r="C130" s="139"/>
      <c r="D130" s="140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38"/>
      <c r="B134" s="139"/>
      <c r="C134" s="140"/>
      <c r="D134" s="19" t="s">
        <v>164</v>
      </c>
    </row>
    <row r="135" spans="1:4" s="6" customFormat="1" ht="18" customHeight="1" x14ac:dyDescent="0.25">
      <c r="A135" s="135" t="s">
        <v>158</v>
      </c>
      <c r="B135" s="136"/>
      <c r="C135" s="137"/>
      <c r="D135" s="14"/>
    </row>
    <row r="136" spans="1:4" s="6" customFormat="1" ht="18" customHeight="1" x14ac:dyDescent="0.25">
      <c r="A136" s="135" t="s">
        <v>159</v>
      </c>
      <c r="B136" s="136"/>
      <c r="C136" s="137"/>
      <c r="D136" s="14"/>
    </row>
    <row r="137" spans="1:4" s="6" customFormat="1" ht="18" customHeight="1" x14ac:dyDescent="0.25">
      <c r="A137" s="135" t="s">
        <v>160</v>
      </c>
      <c r="B137" s="136"/>
      <c r="C137" s="137"/>
      <c r="D137" s="14"/>
    </row>
    <row r="138" spans="1:4" s="6" customFormat="1" ht="18" customHeight="1" x14ac:dyDescent="0.25">
      <c r="A138" s="135" t="s">
        <v>161</v>
      </c>
      <c r="B138" s="136"/>
      <c r="C138" s="137"/>
      <c r="D138" s="14"/>
    </row>
    <row r="139" spans="1:4" s="6" customFormat="1" ht="18" customHeight="1" x14ac:dyDescent="0.25">
      <c r="A139" s="135" t="s">
        <v>162</v>
      </c>
      <c r="B139" s="136"/>
      <c r="C139" s="137"/>
      <c r="D139" s="14"/>
    </row>
    <row r="140" spans="1:4" s="6" customFormat="1" ht="18" customHeight="1" x14ac:dyDescent="0.25">
      <c r="A140" s="135" t="s">
        <v>163</v>
      </c>
      <c r="B140" s="136"/>
      <c r="C140" s="137"/>
      <c r="D140" s="14"/>
    </row>
    <row r="141" spans="1:4" s="6" customFormat="1" ht="18" customHeight="1" x14ac:dyDescent="0.25">
      <c r="A141" s="138"/>
      <c r="B141" s="139"/>
      <c r="C141" s="139"/>
      <c r="D141" s="140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38"/>
      <c r="B171" s="139"/>
      <c r="C171" s="140"/>
      <c r="D171" s="19" t="s">
        <v>164</v>
      </c>
    </row>
    <row r="172" spans="1:4" x14ac:dyDescent="0.25">
      <c r="A172" s="135" t="s">
        <v>158</v>
      </c>
      <c r="B172" s="136"/>
      <c r="C172" s="137"/>
      <c r="D172" s="14"/>
    </row>
    <row r="173" spans="1:4" x14ac:dyDescent="0.25">
      <c r="A173" s="135" t="s">
        <v>159</v>
      </c>
      <c r="B173" s="136"/>
      <c r="C173" s="137"/>
      <c r="D173" s="14"/>
    </row>
    <row r="174" spans="1:4" x14ac:dyDescent="0.25">
      <c r="A174" s="135" t="s">
        <v>160</v>
      </c>
      <c r="B174" s="136"/>
      <c r="C174" s="137"/>
      <c r="D174" s="14"/>
    </row>
    <row r="175" spans="1:4" x14ac:dyDescent="0.25">
      <c r="A175" s="135" t="s">
        <v>161</v>
      </c>
      <c r="B175" s="136"/>
      <c r="C175" s="137"/>
      <c r="D175" s="14"/>
    </row>
    <row r="176" spans="1:4" x14ac:dyDescent="0.25">
      <c r="A176" s="135" t="s">
        <v>162</v>
      </c>
      <c r="B176" s="136"/>
      <c r="C176" s="137"/>
      <c r="D176" s="14"/>
    </row>
    <row r="177" spans="1:4" x14ac:dyDescent="0.25">
      <c r="A177" s="135" t="s">
        <v>163</v>
      </c>
      <c r="B177" s="136"/>
      <c r="C177" s="137"/>
      <c r="D177" s="14"/>
    </row>
    <row r="178" spans="1:4" x14ac:dyDescent="0.25">
      <c r="A178" s="138"/>
      <c r="B178" s="139"/>
      <c r="C178" s="139"/>
      <c r="D178" s="140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>
    <filterColumn colId="1">
      <filters>
        <filter val="19ª"/>
      </filters>
    </filterColumn>
  </autoFilter>
  <mergeCells count="73">
    <mergeCell ref="A36:C36"/>
    <mergeCell ref="A2:D2"/>
    <mergeCell ref="A32:C32"/>
    <mergeCell ref="A33:C33"/>
    <mergeCell ref="A34:C34"/>
    <mergeCell ref="A35:C35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78:D178"/>
    <mergeCell ref="A172:C172"/>
    <mergeCell ref="A173:C173"/>
    <mergeCell ref="A174:C174"/>
    <mergeCell ref="A175:C175"/>
    <mergeCell ref="A176:C176"/>
    <mergeCell ref="A177:C177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38"/>
      <c r="B6" s="139"/>
      <c r="C6" s="140"/>
      <c r="D6" s="19" t="s">
        <v>164</v>
      </c>
    </row>
    <row r="7" spans="1:4" ht="18" customHeight="1" x14ac:dyDescent="0.25">
      <c r="A7" s="135" t="s">
        <v>158</v>
      </c>
      <c r="B7" s="136"/>
      <c r="C7" s="137"/>
      <c r="D7" s="14"/>
    </row>
    <row r="8" spans="1:4" ht="18" customHeight="1" x14ac:dyDescent="0.25">
      <c r="A8" s="135" t="s">
        <v>159</v>
      </c>
      <c r="B8" s="136"/>
      <c r="C8" s="137"/>
      <c r="D8" s="14"/>
    </row>
    <row r="9" spans="1:4" ht="18" customHeight="1" x14ac:dyDescent="0.25">
      <c r="A9" s="135" t="s">
        <v>160</v>
      </c>
      <c r="B9" s="136"/>
      <c r="C9" s="137"/>
      <c r="D9" s="14"/>
    </row>
    <row r="10" spans="1:4" ht="18" customHeight="1" x14ac:dyDescent="0.25">
      <c r="A10" s="135" t="s">
        <v>161</v>
      </c>
      <c r="B10" s="136"/>
      <c r="C10" s="137"/>
      <c r="D10" s="14"/>
    </row>
    <row r="11" spans="1:4" ht="18" customHeight="1" x14ac:dyDescent="0.25">
      <c r="A11" s="135" t="s">
        <v>162</v>
      </c>
      <c r="B11" s="136"/>
      <c r="C11" s="137"/>
      <c r="D11" s="14"/>
    </row>
    <row r="12" spans="1:4" ht="18" customHeight="1" x14ac:dyDescent="0.25">
      <c r="A12" s="135" t="s">
        <v>163</v>
      </c>
      <c r="B12" s="136"/>
      <c r="C12" s="137"/>
      <c r="D12" s="14"/>
    </row>
    <row r="13" spans="1:4" ht="18" customHeight="1" x14ac:dyDescent="0.25">
      <c r="A13" s="138"/>
      <c r="B13" s="139"/>
      <c r="C13" s="139"/>
      <c r="D13" s="140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38"/>
      <c r="B15" s="139"/>
      <c r="C15" s="140"/>
      <c r="D15" s="19" t="s">
        <v>164</v>
      </c>
    </row>
    <row r="16" spans="1:4" ht="18" customHeight="1" x14ac:dyDescent="0.25">
      <c r="A16" s="135" t="s">
        <v>158</v>
      </c>
      <c r="B16" s="136"/>
      <c r="C16" s="137"/>
      <c r="D16" s="14"/>
    </row>
    <row r="17" spans="1:4" ht="18" customHeight="1" x14ac:dyDescent="0.25">
      <c r="A17" s="135" t="s">
        <v>159</v>
      </c>
      <c r="B17" s="136"/>
      <c r="C17" s="137"/>
      <c r="D17" s="14"/>
    </row>
    <row r="18" spans="1:4" ht="18" customHeight="1" x14ac:dyDescent="0.25">
      <c r="A18" s="135" t="s">
        <v>160</v>
      </c>
      <c r="B18" s="136"/>
      <c r="C18" s="137"/>
      <c r="D18" s="14"/>
    </row>
    <row r="19" spans="1:4" ht="18" customHeight="1" x14ac:dyDescent="0.25">
      <c r="A19" s="135" t="s">
        <v>161</v>
      </c>
      <c r="B19" s="136"/>
      <c r="C19" s="137"/>
      <c r="D19" s="14"/>
    </row>
    <row r="20" spans="1:4" ht="18" customHeight="1" x14ac:dyDescent="0.25">
      <c r="A20" s="135" t="s">
        <v>162</v>
      </c>
      <c r="B20" s="136"/>
      <c r="C20" s="137"/>
      <c r="D20" s="14"/>
    </row>
    <row r="21" spans="1:4" ht="18" customHeight="1" x14ac:dyDescent="0.25">
      <c r="A21" s="135" t="s">
        <v>163</v>
      </c>
      <c r="B21" s="136"/>
      <c r="C21" s="137"/>
      <c r="D21" s="14"/>
    </row>
    <row r="22" spans="1:4" ht="18" customHeight="1" x14ac:dyDescent="0.25">
      <c r="A22" s="138"/>
      <c r="B22" s="139"/>
      <c r="C22" s="139"/>
      <c r="D22" s="140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38"/>
      <c r="B24" s="139"/>
      <c r="C24" s="140"/>
      <c r="D24" s="19" t="s">
        <v>164</v>
      </c>
    </row>
    <row r="25" spans="1:4" ht="18" customHeight="1" x14ac:dyDescent="0.25">
      <c r="A25" s="135" t="s">
        <v>158</v>
      </c>
      <c r="B25" s="136"/>
      <c r="C25" s="137"/>
      <c r="D25" s="14"/>
    </row>
    <row r="26" spans="1:4" ht="18" customHeight="1" x14ac:dyDescent="0.25">
      <c r="A26" s="135" t="s">
        <v>159</v>
      </c>
      <c r="B26" s="136"/>
      <c r="C26" s="137"/>
      <c r="D26" s="14"/>
    </row>
    <row r="27" spans="1:4" ht="18" customHeight="1" x14ac:dyDescent="0.25">
      <c r="A27" s="135" t="s">
        <v>160</v>
      </c>
      <c r="B27" s="136"/>
      <c r="C27" s="137"/>
      <c r="D27" s="14"/>
    </row>
    <row r="28" spans="1:4" ht="18" customHeight="1" x14ac:dyDescent="0.25">
      <c r="A28" s="135" t="s">
        <v>161</v>
      </c>
      <c r="B28" s="136"/>
      <c r="C28" s="137"/>
      <c r="D28" s="14"/>
    </row>
    <row r="29" spans="1:4" ht="18" customHeight="1" x14ac:dyDescent="0.25">
      <c r="A29" s="135" t="s">
        <v>162</v>
      </c>
      <c r="B29" s="136"/>
      <c r="C29" s="137"/>
      <c r="D29" s="14"/>
    </row>
    <row r="30" spans="1:4" ht="18" customHeight="1" x14ac:dyDescent="0.25">
      <c r="A30" s="135" t="s">
        <v>163</v>
      </c>
      <c r="B30" s="136"/>
      <c r="C30" s="137"/>
      <c r="D30" s="14"/>
    </row>
    <row r="31" spans="1:4" ht="18" customHeight="1" x14ac:dyDescent="0.25">
      <c r="A31" s="138"/>
      <c r="B31" s="139"/>
      <c r="C31" s="139"/>
      <c r="D31" s="140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38"/>
      <c r="B33" s="139"/>
      <c r="C33" s="140"/>
      <c r="D33" s="19" t="s">
        <v>164</v>
      </c>
    </row>
    <row r="34" spans="1:4" ht="18" customHeight="1" x14ac:dyDescent="0.25">
      <c r="A34" s="135" t="s">
        <v>158</v>
      </c>
      <c r="B34" s="136"/>
      <c r="C34" s="137"/>
      <c r="D34" s="14"/>
    </row>
    <row r="35" spans="1:4" ht="18" customHeight="1" x14ac:dyDescent="0.25">
      <c r="A35" s="135" t="s">
        <v>159</v>
      </c>
      <c r="B35" s="136"/>
      <c r="C35" s="137"/>
      <c r="D35" s="14"/>
    </row>
    <row r="36" spans="1:4" ht="18" customHeight="1" x14ac:dyDescent="0.25">
      <c r="A36" s="135" t="s">
        <v>160</v>
      </c>
      <c r="B36" s="136"/>
      <c r="C36" s="137"/>
      <c r="D36" s="14"/>
    </row>
    <row r="37" spans="1:4" ht="18" customHeight="1" x14ac:dyDescent="0.25">
      <c r="A37" s="135" t="s">
        <v>161</v>
      </c>
      <c r="B37" s="136"/>
      <c r="C37" s="137"/>
      <c r="D37" s="14"/>
    </row>
    <row r="38" spans="1:4" ht="18" customHeight="1" x14ac:dyDescent="0.25">
      <c r="A38" s="135" t="s">
        <v>162</v>
      </c>
      <c r="B38" s="136"/>
      <c r="C38" s="137"/>
      <c r="D38" s="14"/>
    </row>
    <row r="39" spans="1:4" ht="18" customHeight="1" x14ac:dyDescent="0.25">
      <c r="A39" s="135" t="s">
        <v>163</v>
      </c>
      <c r="B39" s="136"/>
      <c r="C39" s="137"/>
      <c r="D39" s="14"/>
    </row>
    <row r="40" spans="1:4" ht="18" customHeight="1" x14ac:dyDescent="0.25">
      <c r="A40" s="138"/>
      <c r="B40" s="139"/>
      <c r="C40" s="139"/>
      <c r="D40" s="140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38"/>
      <c r="B42" s="139"/>
      <c r="C42" s="140"/>
      <c r="D42" s="19" t="s">
        <v>164</v>
      </c>
    </row>
    <row r="43" spans="1:4" ht="18" customHeight="1" x14ac:dyDescent="0.25">
      <c r="A43" s="135" t="s">
        <v>158</v>
      </c>
      <c r="B43" s="136"/>
      <c r="C43" s="137"/>
      <c r="D43" s="14"/>
    </row>
    <row r="44" spans="1:4" ht="18" customHeight="1" x14ac:dyDescent="0.25">
      <c r="A44" s="135" t="s">
        <v>159</v>
      </c>
      <c r="B44" s="136"/>
      <c r="C44" s="137"/>
      <c r="D44" s="14"/>
    </row>
    <row r="45" spans="1:4" ht="18" customHeight="1" x14ac:dyDescent="0.25">
      <c r="A45" s="135" t="s">
        <v>160</v>
      </c>
      <c r="B45" s="136"/>
      <c r="C45" s="137"/>
      <c r="D45" s="14"/>
    </row>
    <row r="46" spans="1:4" ht="18" customHeight="1" x14ac:dyDescent="0.25">
      <c r="A46" s="135" t="s">
        <v>161</v>
      </c>
      <c r="B46" s="136"/>
      <c r="C46" s="137"/>
      <c r="D46" s="14"/>
    </row>
    <row r="47" spans="1:4" ht="18" customHeight="1" x14ac:dyDescent="0.25">
      <c r="A47" s="135" t="s">
        <v>162</v>
      </c>
      <c r="B47" s="136"/>
      <c r="C47" s="137"/>
      <c r="D47" s="14"/>
    </row>
    <row r="48" spans="1:4" ht="18" customHeight="1" x14ac:dyDescent="0.25">
      <c r="A48" s="135" t="s">
        <v>163</v>
      </c>
      <c r="B48" s="136"/>
      <c r="C48" s="137"/>
      <c r="D48" s="14"/>
    </row>
    <row r="49" spans="1:4" ht="18" customHeight="1" x14ac:dyDescent="0.25">
      <c r="A49" s="138"/>
      <c r="B49" s="139"/>
      <c r="C49" s="139"/>
      <c r="D49" s="140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38"/>
      <c r="B80" s="139"/>
      <c r="C80" s="140"/>
      <c r="D80" s="19" t="s">
        <v>164</v>
      </c>
    </row>
    <row r="81" spans="1:4" s="6" customFormat="1" ht="18" customHeight="1" x14ac:dyDescent="0.25">
      <c r="A81" s="135" t="s">
        <v>158</v>
      </c>
      <c r="B81" s="136"/>
      <c r="C81" s="137"/>
      <c r="D81" s="14"/>
    </row>
    <row r="82" spans="1:4" s="6" customFormat="1" ht="18" customHeight="1" x14ac:dyDescent="0.25">
      <c r="A82" s="135" t="s">
        <v>159</v>
      </c>
      <c r="B82" s="136"/>
      <c r="C82" s="137"/>
      <c r="D82" s="14"/>
    </row>
    <row r="83" spans="1:4" s="6" customFormat="1" ht="18" customHeight="1" x14ac:dyDescent="0.25">
      <c r="A83" s="135" t="s">
        <v>160</v>
      </c>
      <c r="B83" s="136"/>
      <c r="C83" s="137"/>
      <c r="D83" s="14"/>
    </row>
    <row r="84" spans="1:4" s="6" customFormat="1" ht="18" customHeight="1" x14ac:dyDescent="0.25">
      <c r="A84" s="135" t="s">
        <v>161</v>
      </c>
      <c r="B84" s="136"/>
      <c r="C84" s="137"/>
      <c r="D84" s="14"/>
    </row>
    <row r="85" spans="1:4" s="6" customFormat="1" ht="18" customHeight="1" x14ac:dyDescent="0.25">
      <c r="A85" s="135" t="s">
        <v>162</v>
      </c>
      <c r="B85" s="136"/>
      <c r="C85" s="137"/>
      <c r="D85" s="14"/>
    </row>
    <row r="86" spans="1:4" s="6" customFormat="1" ht="18" customHeight="1" x14ac:dyDescent="0.25">
      <c r="A86" s="135" t="s">
        <v>163</v>
      </c>
      <c r="B86" s="136"/>
      <c r="C86" s="137"/>
      <c r="D86" s="14"/>
    </row>
    <row r="87" spans="1:4" s="6" customFormat="1" ht="18" customHeight="1" x14ac:dyDescent="0.25">
      <c r="A87" s="138"/>
      <c r="B87" s="139"/>
      <c r="C87" s="139"/>
      <c r="D87" s="140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38"/>
      <c r="B89" s="139"/>
      <c r="C89" s="140"/>
      <c r="D89" s="19" t="s">
        <v>164</v>
      </c>
    </row>
    <row r="90" spans="1:4" ht="18" customHeight="1" x14ac:dyDescent="0.25">
      <c r="A90" s="135" t="s">
        <v>158</v>
      </c>
      <c r="B90" s="136"/>
      <c r="C90" s="137"/>
      <c r="D90" s="14"/>
    </row>
    <row r="91" spans="1:4" ht="18" customHeight="1" x14ac:dyDescent="0.25">
      <c r="A91" s="135" t="s">
        <v>159</v>
      </c>
      <c r="B91" s="136"/>
      <c r="C91" s="137"/>
      <c r="D91" s="14"/>
    </row>
    <row r="92" spans="1:4" ht="18" customHeight="1" x14ac:dyDescent="0.25">
      <c r="A92" s="135" t="s">
        <v>160</v>
      </c>
      <c r="B92" s="136"/>
      <c r="C92" s="137"/>
      <c r="D92" s="14"/>
    </row>
    <row r="93" spans="1:4" ht="18" customHeight="1" x14ac:dyDescent="0.25">
      <c r="A93" s="135" t="s">
        <v>161</v>
      </c>
      <c r="B93" s="136"/>
      <c r="C93" s="137"/>
      <c r="D93" s="14"/>
    </row>
    <row r="94" spans="1:4" ht="18" customHeight="1" x14ac:dyDescent="0.25">
      <c r="A94" s="135" t="s">
        <v>162</v>
      </c>
      <c r="B94" s="136"/>
      <c r="C94" s="137"/>
      <c r="D94" s="14"/>
    </row>
    <row r="95" spans="1:4" ht="18" customHeight="1" x14ac:dyDescent="0.25">
      <c r="A95" s="135" t="s">
        <v>163</v>
      </c>
      <c r="B95" s="136"/>
      <c r="C95" s="137"/>
      <c r="D95" s="14"/>
    </row>
    <row r="96" spans="1:4" ht="18" customHeight="1" x14ac:dyDescent="0.25">
      <c r="A96" s="138"/>
      <c r="B96" s="139"/>
      <c r="C96" s="139"/>
      <c r="D96" s="140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38"/>
      <c r="B99" s="139"/>
      <c r="C99" s="140"/>
      <c r="D99" s="19" t="s">
        <v>164</v>
      </c>
    </row>
    <row r="100" spans="1:4" ht="18" customHeight="1" x14ac:dyDescent="0.25">
      <c r="A100" s="135" t="s">
        <v>158</v>
      </c>
      <c r="B100" s="136"/>
      <c r="C100" s="137"/>
      <c r="D100" s="14"/>
    </row>
    <row r="101" spans="1:4" ht="18" customHeight="1" x14ac:dyDescent="0.25">
      <c r="A101" s="135" t="s">
        <v>159</v>
      </c>
      <c r="B101" s="136"/>
      <c r="C101" s="137"/>
      <c r="D101" s="14"/>
    </row>
    <row r="102" spans="1:4" ht="18" customHeight="1" x14ac:dyDescent="0.25">
      <c r="A102" s="135" t="s">
        <v>160</v>
      </c>
      <c r="B102" s="136"/>
      <c r="C102" s="137"/>
      <c r="D102" s="14"/>
    </row>
    <row r="103" spans="1:4" ht="18" customHeight="1" x14ac:dyDescent="0.25">
      <c r="A103" s="135" t="s">
        <v>161</v>
      </c>
      <c r="B103" s="136"/>
      <c r="C103" s="137"/>
      <c r="D103" s="14"/>
    </row>
    <row r="104" spans="1:4" ht="18" customHeight="1" x14ac:dyDescent="0.25">
      <c r="A104" s="135" t="s">
        <v>162</v>
      </c>
      <c r="B104" s="136"/>
      <c r="C104" s="137"/>
      <c r="D104" s="14"/>
    </row>
    <row r="105" spans="1:4" ht="18" customHeight="1" x14ac:dyDescent="0.25">
      <c r="A105" s="135" t="s">
        <v>163</v>
      </c>
      <c r="B105" s="136"/>
      <c r="C105" s="137"/>
      <c r="D105" s="14"/>
    </row>
    <row r="106" spans="1:4" ht="18" customHeight="1" x14ac:dyDescent="0.25">
      <c r="A106" s="138"/>
      <c r="B106" s="139"/>
      <c r="C106" s="139"/>
      <c r="D106" s="140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38"/>
      <c r="B108" s="139"/>
      <c r="C108" s="140"/>
      <c r="D108" s="19" t="s">
        <v>164</v>
      </c>
    </row>
    <row r="109" spans="1:4" ht="18" customHeight="1" x14ac:dyDescent="0.25">
      <c r="A109" s="135" t="s">
        <v>158</v>
      </c>
      <c r="B109" s="136"/>
      <c r="C109" s="137"/>
      <c r="D109" s="14"/>
    </row>
    <row r="110" spans="1:4" ht="18" customHeight="1" x14ac:dyDescent="0.25">
      <c r="A110" s="135" t="s">
        <v>159</v>
      </c>
      <c r="B110" s="136"/>
      <c r="C110" s="137"/>
      <c r="D110" s="14"/>
    </row>
    <row r="111" spans="1:4" ht="18" customHeight="1" x14ac:dyDescent="0.25">
      <c r="A111" s="135" t="s">
        <v>160</v>
      </c>
      <c r="B111" s="136"/>
      <c r="C111" s="137"/>
      <c r="D111" s="14"/>
    </row>
    <row r="112" spans="1:4" ht="18" customHeight="1" x14ac:dyDescent="0.25">
      <c r="A112" s="135" t="s">
        <v>161</v>
      </c>
      <c r="B112" s="136"/>
      <c r="C112" s="137"/>
      <c r="D112" s="14"/>
    </row>
    <row r="113" spans="1:4" ht="18" customHeight="1" x14ac:dyDescent="0.25">
      <c r="A113" s="135" t="s">
        <v>162</v>
      </c>
      <c r="B113" s="136"/>
      <c r="C113" s="137"/>
      <c r="D113" s="14"/>
    </row>
    <row r="114" spans="1:4" ht="18" customHeight="1" x14ac:dyDescent="0.25">
      <c r="A114" s="135" t="s">
        <v>163</v>
      </c>
      <c r="B114" s="136"/>
      <c r="C114" s="137"/>
      <c r="D114" s="14"/>
    </row>
    <row r="115" spans="1:4" ht="18" customHeight="1" x14ac:dyDescent="0.25">
      <c r="A115" s="138"/>
      <c r="B115" s="139"/>
      <c r="C115" s="139"/>
      <c r="D115" s="140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38"/>
      <c r="B117" s="139"/>
      <c r="C117" s="140"/>
      <c r="D117" s="19" t="s">
        <v>164</v>
      </c>
    </row>
    <row r="118" spans="1:4" s="6" customFormat="1" ht="18" customHeight="1" x14ac:dyDescent="0.25">
      <c r="A118" s="135" t="s">
        <v>158</v>
      </c>
      <c r="B118" s="136"/>
      <c r="C118" s="137"/>
      <c r="D118" s="14"/>
    </row>
    <row r="119" spans="1:4" s="6" customFormat="1" ht="18" customHeight="1" x14ac:dyDescent="0.25">
      <c r="A119" s="135" t="s">
        <v>159</v>
      </c>
      <c r="B119" s="136"/>
      <c r="C119" s="137"/>
      <c r="D119" s="14"/>
    </row>
    <row r="120" spans="1:4" s="6" customFormat="1" ht="18" customHeight="1" x14ac:dyDescent="0.25">
      <c r="A120" s="135" t="s">
        <v>160</v>
      </c>
      <c r="B120" s="136"/>
      <c r="C120" s="137"/>
      <c r="D120" s="14"/>
    </row>
    <row r="121" spans="1:4" s="6" customFormat="1" ht="18" customHeight="1" x14ac:dyDescent="0.25">
      <c r="A121" s="135" t="s">
        <v>161</v>
      </c>
      <c r="B121" s="136"/>
      <c r="C121" s="137"/>
      <c r="D121" s="14"/>
    </row>
    <row r="122" spans="1:4" s="6" customFormat="1" ht="18" customHeight="1" x14ac:dyDescent="0.25">
      <c r="A122" s="135" t="s">
        <v>162</v>
      </c>
      <c r="B122" s="136"/>
      <c r="C122" s="137"/>
      <c r="D122" s="14"/>
    </row>
    <row r="123" spans="1:4" s="6" customFormat="1" ht="18" customHeight="1" x14ac:dyDescent="0.25">
      <c r="A123" s="135" t="s">
        <v>163</v>
      </c>
      <c r="B123" s="136"/>
      <c r="C123" s="137"/>
      <c r="D123" s="14"/>
    </row>
    <row r="124" spans="1:4" s="6" customFormat="1" ht="18" customHeight="1" x14ac:dyDescent="0.25">
      <c r="A124" s="138"/>
      <c r="B124" s="139"/>
      <c r="C124" s="139"/>
      <c r="D124" s="140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38"/>
      <c r="B137" s="139"/>
      <c r="C137" s="140"/>
      <c r="D137" s="19" t="s">
        <v>164</v>
      </c>
    </row>
    <row r="138" spans="1:4" ht="18" customHeight="1" x14ac:dyDescent="0.25">
      <c r="A138" s="135" t="s">
        <v>158</v>
      </c>
      <c r="B138" s="136"/>
      <c r="C138" s="137"/>
      <c r="D138" s="14"/>
    </row>
    <row r="139" spans="1:4" ht="18" customHeight="1" x14ac:dyDescent="0.25">
      <c r="A139" s="135" t="s">
        <v>159</v>
      </c>
      <c r="B139" s="136"/>
      <c r="C139" s="137"/>
      <c r="D139" s="14"/>
    </row>
    <row r="140" spans="1:4" ht="18" customHeight="1" x14ac:dyDescent="0.25">
      <c r="A140" s="135" t="s">
        <v>160</v>
      </c>
      <c r="B140" s="136"/>
      <c r="C140" s="137"/>
      <c r="D140" s="14"/>
    </row>
    <row r="141" spans="1:4" ht="18" customHeight="1" x14ac:dyDescent="0.25">
      <c r="A141" s="135" t="s">
        <v>161</v>
      </c>
      <c r="B141" s="136"/>
      <c r="C141" s="137"/>
      <c r="D141" s="14"/>
    </row>
    <row r="142" spans="1:4" ht="18" customHeight="1" x14ac:dyDescent="0.25">
      <c r="A142" s="135" t="s">
        <v>162</v>
      </c>
      <c r="B142" s="136"/>
      <c r="C142" s="137"/>
      <c r="D142" s="14"/>
    </row>
    <row r="143" spans="1:4" ht="18" customHeight="1" x14ac:dyDescent="0.25">
      <c r="A143" s="135" t="s">
        <v>163</v>
      </c>
      <c r="B143" s="136"/>
      <c r="C143" s="137"/>
      <c r="D143" s="14"/>
    </row>
    <row r="144" spans="1:4" ht="18" customHeight="1" x14ac:dyDescent="0.25">
      <c r="A144" s="138"/>
      <c r="B144" s="139"/>
      <c r="C144" s="139"/>
      <c r="D144" s="140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38"/>
      <c r="B146" s="139"/>
      <c r="C146" s="140"/>
      <c r="D146" s="19" t="s">
        <v>164</v>
      </c>
    </row>
    <row r="147" spans="1:4" ht="18" customHeight="1" x14ac:dyDescent="0.25">
      <c r="A147" s="135" t="s">
        <v>158</v>
      </c>
      <c r="B147" s="136"/>
      <c r="C147" s="137"/>
      <c r="D147" s="14"/>
    </row>
    <row r="148" spans="1:4" ht="18" customHeight="1" x14ac:dyDescent="0.25">
      <c r="A148" s="135" t="s">
        <v>159</v>
      </c>
      <c r="B148" s="136"/>
      <c r="C148" s="137"/>
      <c r="D148" s="14"/>
    </row>
    <row r="149" spans="1:4" ht="18" customHeight="1" x14ac:dyDescent="0.25">
      <c r="A149" s="135" t="s">
        <v>160</v>
      </c>
      <c r="B149" s="136"/>
      <c r="C149" s="137"/>
      <c r="D149" s="14"/>
    </row>
    <row r="150" spans="1:4" ht="18" customHeight="1" x14ac:dyDescent="0.25">
      <c r="A150" s="135" t="s">
        <v>161</v>
      </c>
      <c r="B150" s="136"/>
      <c r="C150" s="137"/>
      <c r="D150" s="14"/>
    </row>
    <row r="151" spans="1:4" ht="18" customHeight="1" x14ac:dyDescent="0.25">
      <c r="A151" s="135" t="s">
        <v>162</v>
      </c>
      <c r="B151" s="136"/>
      <c r="C151" s="137"/>
      <c r="D151" s="14"/>
    </row>
    <row r="152" spans="1:4" ht="18" customHeight="1" x14ac:dyDescent="0.25">
      <c r="A152" s="135" t="s">
        <v>163</v>
      </c>
      <c r="B152" s="136"/>
      <c r="C152" s="137"/>
      <c r="D152" s="14"/>
    </row>
    <row r="153" spans="1:4" ht="18" customHeight="1" x14ac:dyDescent="0.25">
      <c r="A153" s="138"/>
      <c r="B153" s="139"/>
      <c r="C153" s="139"/>
      <c r="D153" s="140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38"/>
      <c r="B183" s="139"/>
      <c r="C183" s="140"/>
      <c r="D183" s="19" t="s">
        <v>164</v>
      </c>
    </row>
    <row r="184" spans="1:4" ht="18" customHeight="1" x14ac:dyDescent="0.25">
      <c r="A184" s="135" t="s">
        <v>158</v>
      </c>
      <c r="B184" s="136"/>
      <c r="C184" s="137"/>
      <c r="D184" s="14"/>
    </row>
    <row r="185" spans="1:4" ht="18" customHeight="1" x14ac:dyDescent="0.25">
      <c r="A185" s="135" t="s">
        <v>159</v>
      </c>
      <c r="B185" s="136"/>
      <c r="C185" s="137"/>
      <c r="D185" s="14"/>
    </row>
    <row r="186" spans="1:4" ht="18" customHeight="1" x14ac:dyDescent="0.25">
      <c r="A186" s="135" t="s">
        <v>160</v>
      </c>
      <c r="B186" s="136"/>
      <c r="C186" s="137"/>
      <c r="D186" s="14"/>
    </row>
    <row r="187" spans="1:4" ht="18" customHeight="1" x14ac:dyDescent="0.25">
      <c r="A187" s="135" t="s">
        <v>161</v>
      </c>
      <c r="B187" s="136"/>
      <c r="C187" s="137"/>
      <c r="D187" s="14"/>
    </row>
    <row r="188" spans="1:4" ht="18" customHeight="1" x14ac:dyDescent="0.25">
      <c r="A188" s="135" t="s">
        <v>162</v>
      </c>
      <c r="B188" s="136"/>
      <c r="C188" s="137"/>
      <c r="D188" s="14"/>
    </row>
    <row r="189" spans="1:4" ht="18" customHeight="1" x14ac:dyDescent="0.25">
      <c r="A189" s="135" t="s">
        <v>163</v>
      </c>
      <c r="B189" s="136"/>
      <c r="C189" s="137"/>
      <c r="D189" s="14"/>
    </row>
    <row r="190" spans="1:4" ht="18" customHeight="1" x14ac:dyDescent="0.25">
      <c r="A190" s="138"/>
      <c r="B190" s="139"/>
      <c r="C190" s="139"/>
      <c r="D190" s="140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38"/>
      <c r="B192" s="139"/>
      <c r="C192" s="140"/>
      <c r="D192" s="19" t="s">
        <v>164</v>
      </c>
    </row>
    <row r="193" spans="1:4" ht="18" customHeight="1" x14ac:dyDescent="0.25">
      <c r="A193" s="135" t="s">
        <v>158</v>
      </c>
      <c r="B193" s="136"/>
      <c r="C193" s="137"/>
      <c r="D193" s="14"/>
    </row>
    <row r="194" spans="1:4" ht="18" customHeight="1" x14ac:dyDescent="0.25">
      <c r="A194" s="135" t="s">
        <v>159</v>
      </c>
      <c r="B194" s="136"/>
      <c r="C194" s="137"/>
      <c r="D194" s="14"/>
    </row>
    <row r="195" spans="1:4" ht="18" customHeight="1" x14ac:dyDescent="0.25">
      <c r="A195" s="135" t="s">
        <v>160</v>
      </c>
      <c r="B195" s="136"/>
      <c r="C195" s="137"/>
      <c r="D195" s="14"/>
    </row>
    <row r="196" spans="1:4" ht="18" customHeight="1" x14ac:dyDescent="0.25">
      <c r="A196" s="135" t="s">
        <v>161</v>
      </c>
      <c r="B196" s="136"/>
      <c r="C196" s="137"/>
      <c r="D196" s="14"/>
    </row>
    <row r="197" spans="1:4" ht="18" customHeight="1" x14ac:dyDescent="0.25">
      <c r="A197" s="135" t="s">
        <v>162</v>
      </c>
      <c r="B197" s="136"/>
      <c r="C197" s="137"/>
      <c r="D197" s="14"/>
    </row>
    <row r="198" spans="1:4" ht="18" customHeight="1" x14ac:dyDescent="0.25">
      <c r="A198" s="135" t="s">
        <v>163</v>
      </c>
      <c r="B198" s="136"/>
      <c r="C198" s="137"/>
      <c r="D198" s="14"/>
    </row>
    <row r="199" spans="1:4" ht="18" customHeight="1" x14ac:dyDescent="0.25">
      <c r="A199" s="138"/>
      <c r="B199" s="139"/>
      <c r="C199" s="139"/>
      <c r="D199" s="140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38"/>
      <c r="B201" s="139"/>
      <c r="C201" s="140"/>
      <c r="D201" s="19" t="s">
        <v>164</v>
      </c>
    </row>
    <row r="202" spans="1:4" ht="18" customHeight="1" x14ac:dyDescent="0.25">
      <c r="A202" s="135" t="s">
        <v>158</v>
      </c>
      <c r="B202" s="136"/>
      <c r="C202" s="137"/>
      <c r="D202" s="14"/>
    </row>
    <row r="203" spans="1:4" ht="18" customHeight="1" x14ac:dyDescent="0.25">
      <c r="A203" s="135" t="s">
        <v>159</v>
      </c>
      <c r="B203" s="136"/>
      <c r="C203" s="137"/>
      <c r="D203" s="14"/>
    </row>
    <row r="204" spans="1:4" ht="18" customHeight="1" x14ac:dyDescent="0.25">
      <c r="A204" s="135" t="s">
        <v>160</v>
      </c>
      <c r="B204" s="136"/>
      <c r="C204" s="137"/>
      <c r="D204" s="14"/>
    </row>
    <row r="205" spans="1:4" ht="18" customHeight="1" x14ac:dyDescent="0.25">
      <c r="A205" s="135" t="s">
        <v>161</v>
      </c>
      <c r="B205" s="136"/>
      <c r="C205" s="137"/>
      <c r="D205" s="14"/>
    </row>
    <row r="206" spans="1:4" ht="18" customHeight="1" x14ac:dyDescent="0.25">
      <c r="A206" s="135" t="s">
        <v>162</v>
      </c>
      <c r="B206" s="136"/>
      <c r="C206" s="137"/>
      <c r="D206" s="14"/>
    </row>
    <row r="207" spans="1:4" ht="18" customHeight="1" x14ac:dyDescent="0.25">
      <c r="A207" s="135" t="s">
        <v>163</v>
      </c>
      <c r="B207" s="136"/>
      <c r="C207" s="137"/>
      <c r="D207" s="14"/>
    </row>
    <row r="208" spans="1:4" ht="18" customHeight="1" x14ac:dyDescent="0.25">
      <c r="A208" s="138"/>
      <c r="B208" s="139"/>
      <c r="C208" s="139"/>
      <c r="D208" s="140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38"/>
      <c r="B222" s="139"/>
      <c r="C222" s="140"/>
      <c r="D222" s="19" t="s">
        <v>164</v>
      </c>
    </row>
    <row r="223" spans="1:4" ht="18" customHeight="1" x14ac:dyDescent="0.25">
      <c r="A223" s="135" t="s">
        <v>158</v>
      </c>
      <c r="B223" s="136"/>
      <c r="C223" s="137"/>
      <c r="D223" s="14"/>
    </row>
    <row r="224" spans="1:4" ht="18" customHeight="1" x14ac:dyDescent="0.25">
      <c r="A224" s="135" t="s">
        <v>159</v>
      </c>
      <c r="B224" s="136"/>
      <c r="C224" s="137"/>
      <c r="D224" s="14"/>
    </row>
    <row r="225" spans="1:4" ht="18" customHeight="1" x14ac:dyDescent="0.25">
      <c r="A225" s="135" t="s">
        <v>160</v>
      </c>
      <c r="B225" s="136"/>
      <c r="C225" s="137"/>
      <c r="D225" s="14"/>
    </row>
    <row r="226" spans="1:4" ht="18" customHeight="1" x14ac:dyDescent="0.25">
      <c r="A226" s="135" t="s">
        <v>161</v>
      </c>
      <c r="B226" s="136"/>
      <c r="C226" s="137"/>
      <c r="D226" s="14"/>
    </row>
    <row r="227" spans="1:4" ht="18" customHeight="1" x14ac:dyDescent="0.25">
      <c r="A227" s="135" t="s">
        <v>162</v>
      </c>
      <c r="B227" s="136"/>
      <c r="C227" s="137"/>
      <c r="D227" s="14"/>
    </row>
    <row r="228" spans="1:4" ht="18" customHeight="1" x14ac:dyDescent="0.25">
      <c r="A228" s="135" t="s">
        <v>163</v>
      </c>
      <c r="B228" s="136"/>
      <c r="C228" s="137"/>
      <c r="D228" s="14"/>
    </row>
    <row r="229" spans="1:4" ht="18" customHeight="1" x14ac:dyDescent="0.25">
      <c r="A229" s="138"/>
      <c r="B229" s="139"/>
      <c r="C229" s="139"/>
      <c r="D229" s="140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38"/>
      <c r="B231" s="139"/>
      <c r="C231" s="140"/>
      <c r="D231" s="19" t="s">
        <v>164</v>
      </c>
    </row>
    <row r="232" spans="1:4" ht="18" customHeight="1" x14ac:dyDescent="0.25">
      <c r="A232" s="135" t="s">
        <v>158</v>
      </c>
      <c r="B232" s="136"/>
      <c r="C232" s="137"/>
      <c r="D232" s="14"/>
    </row>
    <row r="233" spans="1:4" ht="18" customHeight="1" x14ac:dyDescent="0.25">
      <c r="A233" s="135" t="s">
        <v>159</v>
      </c>
      <c r="B233" s="136"/>
      <c r="C233" s="137"/>
      <c r="D233" s="14"/>
    </row>
    <row r="234" spans="1:4" ht="18" customHeight="1" x14ac:dyDescent="0.25">
      <c r="A234" s="135" t="s">
        <v>160</v>
      </c>
      <c r="B234" s="136"/>
      <c r="C234" s="137"/>
      <c r="D234" s="14"/>
    </row>
    <row r="235" spans="1:4" ht="18" customHeight="1" x14ac:dyDescent="0.25">
      <c r="A235" s="135" t="s">
        <v>161</v>
      </c>
      <c r="B235" s="136"/>
      <c r="C235" s="137"/>
      <c r="D235" s="14"/>
    </row>
    <row r="236" spans="1:4" ht="18" customHeight="1" x14ac:dyDescent="0.25">
      <c r="A236" s="135" t="s">
        <v>162</v>
      </c>
      <c r="B236" s="136"/>
      <c r="C236" s="137"/>
      <c r="D236" s="14"/>
    </row>
    <row r="237" spans="1:4" ht="18" customHeight="1" x14ac:dyDescent="0.25">
      <c r="A237" s="135" t="s">
        <v>163</v>
      </c>
      <c r="B237" s="136"/>
      <c r="C237" s="137"/>
      <c r="D237" s="14"/>
    </row>
    <row r="238" spans="1:4" ht="18" customHeight="1" x14ac:dyDescent="0.25">
      <c r="A238" s="138"/>
      <c r="B238" s="139"/>
      <c r="C238" s="139"/>
      <c r="D238" s="140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38"/>
      <c r="B241" s="139"/>
      <c r="C241" s="140"/>
      <c r="D241" s="19" t="s">
        <v>164</v>
      </c>
    </row>
    <row r="242" spans="1:4" ht="18" customHeight="1" x14ac:dyDescent="0.25">
      <c r="A242" s="135" t="s">
        <v>158</v>
      </c>
      <c r="B242" s="136"/>
      <c r="C242" s="137"/>
      <c r="D242" s="14"/>
    </row>
    <row r="243" spans="1:4" ht="18" customHeight="1" x14ac:dyDescent="0.25">
      <c r="A243" s="135" t="s">
        <v>159</v>
      </c>
      <c r="B243" s="136"/>
      <c r="C243" s="137"/>
      <c r="D243" s="14"/>
    </row>
    <row r="244" spans="1:4" ht="18" customHeight="1" x14ac:dyDescent="0.25">
      <c r="A244" s="135" t="s">
        <v>160</v>
      </c>
      <c r="B244" s="136"/>
      <c r="C244" s="137"/>
      <c r="D244" s="14"/>
    </row>
    <row r="245" spans="1:4" ht="18" customHeight="1" x14ac:dyDescent="0.25">
      <c r="A245" s="135" t="s">
        <v>161</v>
      </c>
      <c r="B245" s="136"/>
      <c r="C245" s="137"/>
      <c r="D245" s="14"/>
    </row>
    <row r="246" spans="1:4" ht="18" customHeight="1" x14ac:dyDescent="0.25">
      <c r="A246" s="135" t="s">
        <v>162</v>
      </c>
      <c r="B246" s="136"/>
      <c r="C246" s="137"/>
      <c r="D246" s="14"/>
    </row>
    <row r="247" spans="1:4" ht="18" customHeight="1" x14ac:dyDescent="0.25">
      <c r="A247" s="135" t="s">
        <v>163</v>
      </c>
      <c r="B247" s="136"/>
      <c r="C247" s="137"/>
      <c r="D247" s="14"/>
    </row>
    <row r="248" spans="1:4" ht="18" customHeight="1" x14ac:dyDescent="0.25">
      <c r="A248" s="138"/>
      <c r="B248" s="139"/>
      <c r="C248" s="139"/>
      <c r="D248" s="140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38"/>
      <c r="B250" s="139"/>
      <c r="C250" s="140"/>
      <c r="D250" s="19" t="s">
        <v>164</v>
      </c>
    </row>
    <row r="251" spans="1:4" ht="17.25" customHeight="1" x14ac:dyDescent="0.25">
      <c r="A251" s="135" t="s">
        <v>158</v>
      </c>
      <c r="B251" s="136"/>
      <c r="C251" s="137"/>
      <c r="D251" s="14"/>
    </row>
    <row r="252" spans="1:4" ht="17.25" customHeight="1" x14ac:dyDescent="0.25">
      <c r="A252" s="135" t="s">
        <v>159</v>
      </c>
      <c r="B252" s="136"/>
      <c r="C252" s="137"/>
      <c r="D252" s="14"/>
    </row>
    <row r="253" spans="1:4" ht="17.25" customHeight="1" x14ac:dyDescent="0.25">
      <c r="A253" s="135" t="s">
        <v>160</v>
      </c>
      <c r="B253" s="136"/>
      <c r="C253" s="137"/>
      <c r="D253" s="14"/>
    </row>
    <row r="254" spans="1:4" ht="17.25" customHeight="1" x14ac:dyDescent="0.25">
      <c r="A254" s="135" t="s">
        <v>161</v>
      </c>
      <c r="B254" s="136"/>
      <c r="C254" s="137"/>
      <c r="D254" s="14"/>
    </row>
    <row r="255" spans="1:4" ht="17.25" customHeight="1" x14ac:dyDescent="0.25">
      <c r="A255" s="135" t="s">
        <v>162</v>
      </c>
      <c r="B255" s="136"/>
      <c r="C255" s="137"/>
      <c r="D255" s="14"/>
    </row>
    <row r="256" spans="1:4" ht="17.25" customHeight="1" x14ac:dyDescent="0.25">
      <c r="A256" s="135" t="s">
        <v>163</v>
      </c>
      <c r="B256" s="136"/>
      <c r="C256" s="137"/>
      <c r="D256" s="14"/>
    </row>
    <row r="257" spans="1:4" ht="17.25" customHeight="1" x14ac:dyDescent="0.25">
      <c r="A257" s="138"/>
      <c r="B257" s="139"/>
      <c r="C257" s="139"/>
      <c r="D257" s="140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38"/>
      <c r="B263" s="139"/>
      <c r="C263" s="140"/>
      <c r="D263" s="19" t="s">
        <v>164</v>
      </c>
    </row>
    <row r="264" spans="1:4" x14ac:dyDescent="0.25">
      <c r="A264" s="135" t="s">
        <v>158</v>
      </c>
      <c r="B264" s="136"/>
      <c r="C264" s="137"/>
      <c r="D264" s="14"/>
    </row>
    <row r="265" spans="1:4" x14ac:dyDescent="0.25">
      <c r="A265" s="135" t="s">
        <v>159</v>
      </c>
      <c r="B265" s="136"/>
      <c r="C265" s="137"/>
      <c r="D265" s="14"/>
    </row>
    <row r="266" spans="1:4" x14ac:dyDescent="0.25">
      <c r="A266" s="135" t="s">
        <v>160</v>
      </c>
      <c r="B266" s="136"/>
      <c r="C266" s="137"/>
      <c r="D266" s="14"/>
    </row>
    <row r="267" spans="1:4" x14ac:dyDescent="0.25">
      <c r="A267" s="135" t="s">
        <v>161</v>
      </c>
      <c r="B267" s="136"/>
      <c r="C267" s="137"/>
      <c r="D267" s="14"/>
    </row>
    <row r="268" spans="1:4" x14ac:dyDescent="0.25">
      <c r="A268" s="135" t="s">
        <v>162</v>
      </c>
      <c r="B268" s="136"/>
      <c r="C268" s="137"/>
      <c r="D268" s="14"/>
    </row>
    <row r="269" spans="1:4" x14ac:dyDescent="0.25">
      <c r="A269" s="135" t="s">
        <v>163</v>
      </c>
      <c r="B269" s="136"/>
      <c r="C269" s="137"/>
      <c r="D269" s="14"/>
    </row>
    <row r="270" spans="1:4" x14ac:dyDescent="0.25">
      <c r="A270" s="138"/>
      <c r="B270" s="139"/>
      <c r="C270" s="139"/>
      <c r="D270" s="140"/>
    </row>
  </sheetData>
  <autoFilter ref="A1:D262">
    <filterColumn colId="1">
      <filters>
        <filter val="18ª"/>
      </filters>
    </filterColumn>
  </autoFilter>
  <mergeCells count="161">
    <mergeCell ref="A2:D2"/>
    <mergeCell ref="A6:C6"/>
    <mergeCell ref="A7:C7"/>
    <mergeCell ref="A8:C8"/>
    <mergeCell ref="A9:C9"/>
    <mergeCell ref="A10:C10"/>
    <mergeCell ref="A18:C18"/>
    <mergeCell ref="A19:C19"/>
    <mergeCell ref="A20:C2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38"/>
      <c r="B51" s="139"/>
      <c r="C51" s="140"/>
      <c r="D51" s="19" t="s">
        <v>164</v>
      </c>
    </row>
    <row r="52" spans="1:4" s="6" customFormat="1" ht="18" customHeight="1" x14ac:dyDescent="0.25">
      <c r="A52" s="135" t="s">
        <v>158</v>
      </c>
      <c r="B52" s="136"/>
      <c r="C52" s="137"/>
      <c r="D52" s="14"/>
    </row>
    <row r="53" spans="1:4" s="6" customFormat="1" ht="18" customHeight="1" x14ac:dyDescent="0.25">
      <c r="A53" s="135" t="s">
        <v>159</v>
      </c>
      <c r="B53" s="136"/>
      <c r="C53" s="137"/>
      <c r="D53" s="14"/>
    </row>
    <row r="54" spans="1:4" s="6" customFormat="1" ht="18" customHeight="1" x14ac:dyDescent="0.25">
      <c r="A54" s="135" t="s">
        <v>160</v>
      </c>
      <c r="B54" s="136"/>
      <c r="C54" s="137"/>
      <c r="D54" s="14"/>
    </row>
    <row r="55" spans="1:4" s="6" customFormat="1" ht="18" customHeight="1" x14ac:dyDescent="0.25">
      <c r="A55" s="135" t="s">
        <v>161</v>
      </c>
      <c r="B55" s="136"/>
      <c r="C55" s="137"/>
      <c r="D55" s="14"/>
    </row>
    <row r="56" spans="1:4" s="6" customFormat="1" ht="18" customHeight="1" x14ac:dyDescent="0.25">
      <c r="A56" s="135" t="s">
        <v>162</v>
      </c>
      <c r="B56" s="136"/>
      <c r="C56" s="137"/>
      <c r="D56" s="14"/>
    </row>
    <row r="57" spans="1:4" s="6" customFormat="1" ht="18" customHeight="1" x14ac:dyDescent="0.25">
      <c r="A57" s="135" t="s">
        <v>163</v>
      </c>
      <c r="B57" s="136"/>
      <c r="C57" s="137"/>
      <c r="D57" s="14"/>
    </row>
    <row r="58" spans="1:4" s="6" customFormat="1" ht="18" customHeight="1" x14ac:dyDescent="0.25">
      <c r="A58" s="138"/>
      <c r="B58" s="139"/>
      <c r="C58" s="139"/>
      <c r="D58" s="140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38"/>
      <c r="B60" s="139"/>
      <c r="C60" s="140"/>
      <c r="D60" s="19" t="s">
        <v>164</v>
      </c>
    </row>
    <row r="61" spans="1:4" s="6" customFormat="1" ht="18" customHeight="1" x14ac:dyDescent="0.25">
      <c r="A61" s="135" t="s">
        <v>158</v>
      </c>
      <c r="B61" s="136"/>
      <c r="C61" s="137"/>
      <c r="D61" s="14"/>
    </row>
    <row r="62" spans="1:4" s="6" customFormat="1" ht="18" customHeight="1" x14ac:dyDescent="0.25">
      <c r="A62" s="135" t="s">
        <v>159</v>
      </c>
      <c r="B62" s="136"/>
      <c r="C62" s="137"/>
      <c r="D62" s="14"/>
    </row>
    <row r="63" spans="1:4" s="6" customFormat="1" ht="18" customHeight="1" x14ac:dyDescent="0.25">
      <c r="A63" s="135" t="s">
        <v>160</v>
      </c>
      <c r="B63" s="136"/>
      <c r="C63" s="137"/>
      <c r="D63" s="14"/>
    </row>
    <row r="64" spans="1:4" s="6" customFormat="1" ht="18" customHeight="1" x14ac:dyDescent="0.25">
      <c r="A64" s="135" t="s">
        <v>161</v>
      </c>
      <c r="B64" s="136"/>
      <c r="C64" s="137"/>
      <c r="D64" s="14"/>
    </row>
    <row r="65" spans="1:4" s="6" customFormat="1" ht="18" customHeight="1" x14ac:dyDescent="0.25">
      <c r="A65" s="135" t="s">
        <v>162</v>
      </c>
      <c r="B65" s="136"/>
      <c r="C65" s="137"/>
      <c r="D65" s="14"/>
    </row>
    <row r="66" spans="1:4" s="6" customFormat="1" ht="18" customHeight="1" x14ac:dyDescent="0.25">
      <c r="A66" s="135" t="s">
        <v>163</v>
      </c>
      <c r="B66" s="136"/>
      <c r="C66" s="137"/>
      <c r="D66" s="14"/>
    </row>
    <row r="67" spans="1:4" s="6" customFormat="1" ht="18" customHeight="1" x14ac:dyDescent="0.25">
      <c r="A67" s="138"/>
      <c r="B67" s="139"/>
      <c r="C67" s="139"/>
      <c r="D67" s="140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38"/>
      <c r="B122" s="139"/>
      <c r="C122" s="140"/>
      <c r="D122" s="19" t="s">
        <v>164</v>
      </c>
    </row>
    <row r="123" spans="1:4" x14ac:dyDescent="0.25">
      <c r="A123" s="135" t="s">
        <v>158</v>
      </c>
      <c r="B123" s="136"/>
      <c r="C123" s="137"/>
      <c r="D123" s="14"/>
    </row>
    <row r="124" spans="1:4" x14ac:dyDescent="0.25">
      <c r="A124" s="135" t="s">
        <v>159</v>
      </c>
      <c r="B124" s="136"/>
      <c r="C124" s="137"/>
      <c r="D124" s="14"/>
    </row>
    <row r="125" spans="1:4" x14ac:dyDescent="0.25">
      <c r="A125" s="135" t="s">
        <v>160</v>
      </c>
      <c r="B125" s="136"/>
      <c r="C125" s="137"/>
      <c r="D125" s="14"/>
    </row>
    <row r="126" spans="1:4" x14ac:dyDescent="0.25">
      <c r="A126" s="135" t="s">
        <v>161</v>
      </c>
      <c r="B126" s="136"/>
      <c r="C126" s="137"/>
      <c r="D126" s="14"/>
    </row>
    <row r="127" spans="1:4" x14ac:dyDescent="0.25">
      <c r="A127" s="135" t="s">
        <v>162</v>
      </c>
      <c r="B127" s="136"/>
      <c r="C127" s="137"/>
      <c r="D127" s="14"/>
    </row>
    <row r="128" spans="1:4" x14ac:dyDescent="0.25">
      <c r="A128" s="135" t="s">
        <v>163</v>
      </c>
      <c r="B128" s="136"/>
      <c r="C128" s="137"/>
      <c r="D128" s="14"/>
    </row>
    <row r="129" spans="1:4" x14ac:dyDescent="0.25">
      <c r="A129" s="138"/>
      <c r="B129" s="139"/>
      <c r="C129" s="139"/>
      <c r="D129" s="140"/>
    </row>
  </sheetData>
  <autoFilter ref="A1:D121">
    <filterColumn colId="1">
      <filters>
        <filter val="17ª"/>
      </filters>
    </filterColumn>
  </autoFilter>
  <mergeCells count="25">
    <mergeCell ref="A55:C55"/>
    <mergeCell ref="A2:D2"/>
    <mergeCell ref="A51:C51"/>
    <mergeCell ref="A52:C52"/>
    <mergeCell ref="A53:C53"/>
    <mergeCell ref="A54:C54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129:D129"/>
    <mergeCell ref="A123:C123"/>
    <mergeCell ref="A124:C124"/>
    <mergeCell ref="A125:C125"/>
    <mergeCell ref="A126:C126"/>
    <mergeCell ref="A127:C127"/>
    <mergeCell ref="A128:C12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42" t="s">
        <v>157</v>
      </c>
      <c r="B2" s="143"/>
      <c r="C2" s="143"/>
      <c r="D2" s="144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38"/>
      <c r="B58" s="139"/>
      <c r="C58" s="140"/>
      <c r="D58" s="19" t="s">
        <v>164</v>
      </c>
    </row>
    <row r="59" spans="1:4" s="6" customFormat="1" ht="18" customHeight="1" x14ac:dyDescent="0.25">
      <c r="A59" s="135" t="s">
        <v>158</v>
      </c>
      <c r="B59" s="136"/>
      <c r="C59" s="137"/>
      <c r="D59" s="14"/>
    </row>
    <row r="60" spans="1:4" s="6" customFormat="1" ht="18" customHeight="1" x14ac:dyDescent="0.25">
      <c r="A60" s="135" t="s">
        <v>159</v>
      </c>
      <c r="B60" s="136"/>
      <c r="C60" s="137"/>
      <c r="D60" s="14"/>
    </row>
    <row r="61" spans="1:4" s="6" customFormat="1" ht="18" customHeight="1" x14ac:dyDescent="0.25">
      <c r="A61" s="135" t="s">
        <v>160</v>
      </c>
      <c r="B61" s="136"/>
      <c r="C61" s="137"/>
      <c r="D61" s="14"/>
    </row>
    <row r="62" spans="1:4" s="6" customFormat="1" ht="18" customHeight="1" x14ac:dyDescent="0.25">
      <c r="A62" s="135" t="s">
        <v>161</v>
      </c>
      <c r="B62" s="136"/>
      <c r="C62" s="137"/>
      <c r="D62" s="14"/>
    </row>
    <row r="63" spans="1:4" s="6" customFormat="1" ht="18" customHeight="1" x14ac:dyDescent="0.25">
      <c r="A63" s="135" t="s">
        <v>162</v>
      </c>
      <c r="B63" s="136"/>
      <c r="C63" s="137"/>
      <c r="D63" s="14"/>
    </row>
    <row r="64" spans="1:4" s="6" customFormat="1" ht="18" customHeight="1" x14ac:dyDescent="0.25">
      <c r="A64" s="135" t="s">
        <v>163</v>
      </c>
      <c r="B64" s="136"/>
      <c r="C64" s="137"/>
      <c r="D64" s="14"/>
    </row>
    <row r="65" spans="1:4" s="6" customFormat="1" ht="18" customHeight="1" x14ac:dyDescent="0.25">
      <c r="A65" s="138"/>
      <c r="B65" s="139"/>
      <c r="C65" s="139"/>
      <c r="D65" s="140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38"/>
      <c r="B114" s="139"/>
      <c r="C114" s="140"/>
      <c r="D114" s="19" t="s">
        <v>164</v>
      </c>
    </row>
    <row r="115" spans="1:4" x14ac:dyDescent="0.25">
      <c r="A115" s="135" t="s">
        <v>158</v>
      </c>
      <c r="B115" s="136"/>
      <c r="C115" s="137"/>
      <c r="D115" s="14"/>
    </row>
    <row r="116" spans="1:4" x14ac:dyDescent="0.25">
      <c r="A116" s="135" t="s">
        <v>159</v>
      </c>
      <c r="B116" s="136"/>
      <c r="C116" s="137"/>
      <c r="D116" s="14"/>
    </row>
    <row r="117" spans="1:4" x14ac:dyDescent="0.25">
      <c r="A117" s="135" t="s">
        <v>160</v>
      </c>
      <c r="B117" s="136"/>
      <c r="C117" s="137"/>
      <c r="D117" s="14"/>
    </row>
    <row r="118" spans="1:4" x14ac:dyDescent="0.25">
      <c r="A118" s="135" t="s">
        <v>161</v>
      </c>
      <c r="B118" s="136"/>
      <c r="C118" s="137"/>
      <c r="D118" s="14"/>
    </row>
    <row r="119" spans="1:4" x14ac:dyDescent="0.25">
      <c r="A119" s="135" t="s">
        <v>162</v>
      </c>
      <c r="B119" s="136"/>
      <c r="C119" s="137"/>
      <c r="D119" s="14"/>
    </row>
    <row r="120" spans="1:4" x14ac:dyDescent="0.25">
      <c r="A120" s="135" t="s">
        <v>163</v>
      </c>
      <c r="B120" s="136"/>
      <c r="C120" s="137"/>
      <c r="D120" s="14"/>
    </row>
    <row r="121" spans="1:4" x14ac:dyDescent="0.25">
      <c r="A121" s="138"/>
      <c r="B121" s="139"/>
      <c r="C121" s="139"/>
      <c r="D121" s="140"/>
    </row>
  </sheetData>
  <autoFilter ref="A1:D120"/>
  <mergeCells count="17"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  <mergeCell ref="A117:C117"/>
    <mergeCell ref="A118:C118"/>
    <mergeCell ref="A119:C119"/>
    <mergeCell ref="A120:C120"/>
    <mergeCell ref="A121:D12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2" t="s">
        <v>157</v>
      </c>
      <c r="B2" s="143"/>
      <c r="C2" s="143"/>
      <c r="D2" s="144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38"/>
      <c r="B103" s="139"/>
      <c r="C103" s="140"/>
      <c r="D103" s="19" t="s">
        <v>164</v>
      </c>
    </row>
    <row r="104" spans="1:4" ht="18" customHeight="1" x14ac:dyDescent="0.25">
      <c r="A104" s="135" t="s">
        <v>158</v>
      </c>
      <c r="B104" s="136"/>
      <c r="C104" s="137"/>
      <c r="D104" s="14"/>
    </row>
    <row r="105" spans="1:4" ht="18" customHeight="1" x14ac:dyDescent="0.25">
      <c r="A105" s="135" t="s">
        <v>159</v>
      </c>
      <c r="B105" s="136"/>
      <c r="C105" s="137"/>
      <c r="D105" s="14"/>
    </row>
    <row r="106" spans="1:4" ht="18" customHeight="1" x14ac:dyDescent="0.25">
      <c r="A106" s="135" t="s">
        <v>160</v>
      </c>
      <c r="B106" s="136"/>
      <c r="C106" s="137"/>
      <c r="D106" s="14"/>
    </row>
    <row r="107" spans="1:4" ht="18" customHeight="1" x14ac:dyDescent="0.25">
      <c r="A107" s="135" t="s">
        <v>161</v>
      </c>
      <c r="B107" s="136"/>
      <c r="C107" s="137"/>
      <c r="D107" s="14"/>
    </row>
    <row r="108" spans="1:4" ht="18" customHeight="1" x14ac:dyDescent="0.25">
      <c r="A108" s="135" t="s">
        <v>162</v>
      </c>
      <c r="B108" s="136"/>
      <c r="C108" s="137"/>
      <c r="D108" s="14"/>
    </row>
    <row r="109" spans="1:4" ht="18" customHeight="1" x14ac:dyDescent="0.25">
      <c r="A109" s="135" t="s">
        <v>163</v>
      </c>
      <c r="B109" s="136"/>
      <c r="C109" s="137"/>
      <c r="D109" s="14"/>
    </row>
    <row r="110" spans="1:4" ht="18" customHeight="1" x14ac:dyDescent="0.25">
      <c r="A110" s="138"/>
      <c r="B110" s="139"/>
      <c r="C110" s="139"/>
      <c r="D110" s="140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38"/>
      <c r="B114" s="139"/>
      <c r="C114" s="140"/>
      <c r="D114" s="19" t="s">
        <v>164</v>
      </c>
    </row>
    <row r="115" spans="1:4" x14ac:dyDescent="0.25">
      <c r="A115" s="135" t="s">
        <v>158</v>
      </c>
      <c r="B115" s="136"/>
      <c r="C115" s="137"/>
      <c r="D115" s="14"/>
    </row>
    <row r="116" spans="1:4" x14ac:dyDescent="0.25">
      <c r="A116" s="135" t="s">
        <v>159</v>
      </c>
      <c r="B116" s="136"/>
      <c r="C116" s="137"/>
      <c r="D116" s="14"/>
    </row>
    <row r="117" spans="1:4" x14ac:dyDescent="0.25">
      <c r="A117" s="135" t="s">
        <v>160</v>
      </c>
      <c r="B117" s="136"/>
      <c r="C117" s="137"/>
      <c r="D117" s="14"/>
    </row>
    <row r="118" spans="1:4" x14ac:dyDescent="0.25">
      <c r="A118" s="135" t="s">
        <v>161</v>
      </c>
      <c r="B118" s="136"/>
      <c r="C118" s="137"/>
      <c r="D118" s="14"/>
    </row>
    <row r="119" spans="1:4" x14ac:dyDescent="0.25">
      <c r="A119" s="135" t="s">
        <v>162</v>
      </c>
      <c r="B119" s="136"/>
      <c r="C119" s="137"/>
      <c r="D119" s="14"/>
    </row>
    <row r="120" spans="1:4" x14ac:dyDescent="0.25">
      <c r="A120" s="135" t="s">
        <v>163</v>
      </c>
      <c r="B120" s="136"/>
      <c r="C120" s="137"/>
      <c r="D120" s="14"/>
    </row>
    <row r="121" spans="1:4" x14ac:dyDescent="0.25">
      <c r="A121" s="138"/>
      <c r="B121" s="139"/>
      <c r="C121" s="139"/>
      <c r="D121" s="140"/>
    </row>
  </sheetData>
  <autoFilter ref="A1:D113">
    <filterColumn colId="1">
      <filters>
        <filter val="11ª"/>
      </filters>
    </filterColumn>
  </autoFilter>
  <mergeCells count="17"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  <mergeCell ref="A117:C117"/>
    <mergeCell ref="A118:C118"/>
    <mergeCell ref="A119:C119"/>
    <mergeCell ref="A120:C120"/>
    <mergeCell ref="A121:D12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4</vt:i4>
      </vt:variant>
    </vt:vector>
  </HeadingPairs>
  <TitlesOfParts>
    <vt:vector size="22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2018.1</vt:lpstr>
      <vt:lpstr>L1</vt:lpstr>
      <vt:lpstr>'11ªGRE'!Area_de_impressao</vt:lpstr>
      <vt:lpstr>'2018.1'!Area_de_impressao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Gabriel</cp:lastModifiedBy>
  <cp:lastPrinted>2019-08-30T12:45:19Z</cp:lastPrinted>
  <dcterms:created xsi:type="dcterms:W3CDTF">2015-07-05T19:38:13Z</dcterms:created>
  <dcterms:modified xsi:type="dcterms:W3CDTF">2019-08-30T12:46:11Z</dcterms:modified>
</cp:coreProperties>
</file>